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25" windowHeight="12555"/>
  </bookViews>
  <sheets>
    <sheet name="Прилож_2" sheetId="8" r:id="rId1"/>
    <sheet name="Прилож_3" sheetId="9" r:id="rId2"/>
    <sheet name="Прилож_4" sheetId="12" r:id="rId3"/>
    <sheet name="Прилож_5" sheetId="3" r:id="rId4"/>
    <sheet name="Прилож_6" sheetId="4" r:id="rId5"/>
    <sheet name="Прилож_7" sheetId="5" r:id="rId6"/>
    <sheet name="Прилож_8" sheetId="6" r:id="rId7"/>
    <sheet name="Прилож_9" sheetId="7" r:id="rId8"/>
  </sheets>
  <calcPr calcId="152511"/>
</workbook>
</file>

<file path=xl/calcChain.xml><?xml version="1.0" encoding="utf-8"?>
<calcChain xmlns="http://schemas.openxmlformats.org/spreadsheetml/2006/main">
  <c r="C6" i="12"/>
  <c r="C7"/>
  <c r="C31"/>
  <c r="C32"/>
  <c r="C34"/>
  <c r="C35"/>
  <c r="C37"/>
  <c r="C38"/>
  <c r="D5" i="3" l="1"/>
  <c r="D30" s="1"/>
  <c r="D7"/>
  <c r="C11" i="4"/>
  <c r="C10"/>
</calcChain>
</file>

<file path=xl/sharedStrings.xml><?xml version="1.0" encoding="utf-8"?>
<sst xmlns="http://schemas.openxmlformats.org/spreadsheetml/2006/main" count="566" uniqueCount="288">
  <si>
    <t>Наименование стандартизированных тарифных ставок</t>
  </si>
  <si>
    <t>по постоянной схеме</t>
  </si>
  <si>
    <t>по временной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</si>
  <si>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</si>
  <si>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</si>
  <si>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</si>
  <si>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</si>
  <si>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</si>
  <si>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</si>
  <si>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</si>
  <si>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</si>
  <si>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</si>
  <si>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</si>
  <si>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</si>
  <si>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</si>
  <si>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</si>
  <si>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</si>
  <si>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</si>
  <si>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</si>
  <si>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</si>
  <si>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</si>
  <si>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</si>
  <si>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 xml:space="preserve">РАСХОДЫ ООО "АРТЕМОВСКАЯ ЭЛЕКТРОСЕТЕВАЯ КОМПАНИЯ" НА МЕРОПРИЯТИЯ,  осуществляемые при технологическом присоединении </t>
  </si>
  <si>
    <t>СТП-25 кВА</t>
  </si>
  <si>
    <t>СТП-40 кВА</t>
  </si>
  <si>
    <t>СТП-63 кВА</t>
  </si>
  <si>
    <t>СТП-100 кВА</t>
  </si>
  <si>
    <t>СТП-160 кВА</t>
  </si>
  <si>
    <t>СТП-250 кВА</t>
  </si>
  <si>
    <t>КТП-250 кВА</t>
  </si>
  <si>
    <t>КТП-400 кВА</t>
  </si>
  <si>
    <t>КТП-630 кВА</t>
  </si>
  <si>
    <t>КТП-1000 кВА</t>
  </si>
  <si>
    <t>КТП-2*400 кВА</t>
  </si>
  <si>
    <t>КТП-2*630 кВА</t>
  </si>
  <si>
    <t>КТП-2*1000 кВА</t>
  </si>
  <si>
    <t>строительство воздушных линий 0,4 кВ (провод с алюминиевыми жилами)</t>
  </si>
  <si>
    <t>строительство воздушных линий 6 кВ  (провод с алюминиевыми жилами)</t>
  </si>
  <si>
    <t>строительство кабельных линий 0,4 кВ  (провод с алюминиевыми жилами)</t>
  </si>
  <si>
    <t>строительство кабельных линий 6 кВ  (провод с алюминиевыми жилами)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</si>
  <si>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</si>
  <si>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</si>
  <si>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</si>
  <si>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</si>
  <si>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</si>
  <si>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</si>
  <si>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</si>
  <si>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</si>
  <si>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</si>
  <si>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</si>
  <si>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</si>
  <si>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</si>
  <si>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</si>
  <si>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</si>
  <si>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</si>
  <si>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</si>
  <si>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</si>
  <si>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</si>
  <si>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</si>
  <si>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</si>
  <si>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</si>
  <si>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</si>
  <si>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</si>
  <si>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</si>
  <si>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</si>
  <si>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</si>
  <si>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</si>
  <si>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 xml:space="preserve">РАСЧЕТ необходимой валовой выручки ООО "Артемовская электросетевая компания"
на технологическое присоединение
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</si>
  <si>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</si>
  <si>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</si>
  <si>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</si>
  <si>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 xml:space="preserve">ФАКТИЧЕСКИЕ СРЕДНИЕ ДАННЫЕ
о присоединенных объемах максимальной мощности
за 3 предыдущих года по каждому мероприятию ООО "Артемовская электросетевая компания"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</si>
  <si>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</si>
  <si>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</si>
  <si>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</si>
  <si>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</si>
  <si>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</si>
  <si>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</si>
  <si>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</si>
  <si>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</si>
  <si>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</si>
  <si>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</si>
  <si>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</si>
  <si>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</si>
  <si>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</si>
  <si>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</si>
  <si>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</si>
  <si>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</si>
  <si>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</si>
  <si>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</si>
  <si>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</si>
  <si>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</si>
  <si>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</si>
  <si>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</si>
  <si>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</si>
  <si>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Количество заявок (штук)</t>
  </si>
  <si>
    <t>Строительство комплектных трансформаторных подстанций и распределительных трансформаторных подстанций с уровнем напряжения до 35 кВ, в т.ч.</t>
  </si>
  <si>
    <t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 ООО "Артемовская электросетевая компания"*</t>
  </si>
  <si>
    <t>* - ООО "Артемовская электросетевая компания" осуществляет деятельность с 01.05.2013 года</t>
  </si>
  <si>
    <t>2. Сокращенное наименование ООО "Артемовская электросетевая компания"</t>
  </si>
  <si>
    <t>1. Полное наименование Общество с ограниченной ответственностью "Артемовская электросетевая компания"</t>
  </si>
  <si>
    <t>3. Место нахождения г. Артем, ул. Фрунзе 15/1</t>
  </si>
  <si>
    <t>4. Адрес юридического лица г. Артем, ул. Фрузе 15/1</t>
  </si>
  <si>
    <t>7. Ф.И.О. руководителя Самохин Степан Михайлович</t>
  </si>
  <si>
    <t>5. ИНН 2502046690</t>
  </si>
  <si>
    <t>6. КПП 250201001</t>
  </si>
  <si>
    <t>8. Адрес электронной почты aesk-artem@yandex.ru</t>
  </si>
  <si>
    <t>9. Контактный телефон 8(42337)4-25-97</t>
  </si>
  <si>
    <t>10. Факс 8(42337)4-25-97</t>
  </si>
  <si>
    <t xml:space="preserve">ПРОГНОЗНЫЕ СВЕДЕНИЯ  о расходах за технологическое присоединение ООО "Артемовская электросетевая компания" на 2017 год          </t>
  </si>
  <si>
    <t>руб./кВт</t>
  </si>
  <si>
    <t>Реклоузер 6 /(10)</t>
  </si>
  <si>
    <t>Реклоузер (250 кВА) 6 /(10)</t>
  </si>
  <si>
    <t>Реклоузер (160 кВА) 6 /(10)</t>
  </si>
  <si>
    <t xml:space="preserve">Реклоузер (25 кВА) 0,4 </t>
  </si>
  <si>
    <t>Реклоузер</t>
  </si>
  <si>
    <t>РП (5-7 МВт)</t>
  </si>
  <si>
    <t>РП (28 ячеек)</t>
  </si>
  <si>
    <t>РП (14 ячеек)</t>
  </si>
  <si>
    <t>РП (7 ячеек)</t>
  </si>
  <si>
    <t>РП</t>
  </si>
  <si>
    <t>ПС 110/10 (6) 1*40</t>
  </si>
  <si>
    <t>ПС 110/10 (6) 1*25</t>
  </si>
  <si>
    <t>ПС 110/10 (6) 1*16</t>
  </si>
  <si>
    <t>ПС 110/10 (6) 1*10</t>
  </si>
  <si>
    <t>ПС 35/0,4 1*1250</t>
  </si>
  <si>
    <t>ПС 35/0,4 1*630 киоск. Тупиковые</t>
  </si>
  <si>
    <t>ПС 35/0,4 1*400 киоск. Тупиковые</t>
  </si>
  <si>
    <t>ПС 35/0,4 1*250 киоск. Тупиковые</t>
  </si>
  <si>
    <t>ПС 35/0,4 1*100 киоск. Тупиковые</t>
  </si>
  <si>
    <t>ПС 110/10(6) 2*40</t>
  </si>
  <si>
    <t>ПС 110/10(6) 2*25</t>
  </si>
  <si>
    <t>ПС 110/10(6) 2*16</t>
  </si>
  <si>
    <t>ПС 110/10 (6) 2х10</t>
  </si>
  <si>
    <t>ПС 35/10(6) 2*10</t>
  </si>
  <si>
    <t>ПС 35/10(6) 2*6.3</t>
  </si>
  <si>
    <t>ПС 35/10(6) 2*4</t>
  </si>
  <si>
    <t>Подстанции</t>
  </si>
  <si>
    <t xml:space="preserve">БКРТП 4*1250 кВА 6(10)/0,4 кВ </t>
  </si>
  <si>
    <t>РТП 4*1000 6(10)/0,4 кВ</t>
  </si>
  <si>
    <t>РТП 2*1600 6(10)/0,4 кВ</t>
  </si>
  <si>
    <t>РТП 2*1000 6(10)/0,4 кВ</t>
  </si>
  <si>
    <t>РТП 2*630 6(10)/0,4 кВ</t>
  </si>
  <si>
    <t>РТП</t>
  </si>
  <si>
    <t>ТП 2*1250 6(10)/0,4 кВ</t>
  </si>
  <si>
    <t>ТП 2*1000 6(10)/0,4 кВ</t>
  </si>
  <si>
    <t>ТП 2*630 6(10)/0,4 кВ</t>
  </si>
  <si>
    <t>ТП 2*400 6(10)/0,4 кВ</t>
  </si>
  <si>
    <t>ТП 2*250 6(10)/0,4 кВ</t>
  </si>
  <si>
    <t>ТП с капитальной строительной частью</t>
  </si>
  <si>
    <t>2КТП-НУ 1600 кВА 6(10)/0,4 кВ</t>
  </si>
  <si>
    <t>2КТП-НУ 1250 кВА 6(10)/0,4 кВ</t>
  </si>
  <si>
    <t>2КТП-НУ 1000 кВА 6(10)/0,4 кВ</t>
  </si>
  <si>
    <t>2КТП-НУ 630 кВА 6(10)/0,4 кВ</t>
  </si>
  <si>
    <t>2КТП-НУ 400 кВА 6(10)/0,4 кВ</t>
  </si>
  <si>
    <t>2КТП-НУ 250 кВА 6(10)/0,4 кВ</t>
  </si>
  <si>
    <t>2КТП-НУ 100 кВА 6(10)/0,4 кВ</t>
  </si>
  <si>
    <t>КТП-НУ - 1600 кВА 6(10)/0,4 кВ</t>
  </si>
  <si>
    <t>КТП-НУ - 1250 кВА 6(10)/0,4 кВ</t>
  </si>
  <si>
    <t>КТП-НУ - 1000 кВА 6(10)/0,4 кВ</t>
  </si>
  <si>
    <t>КТП-НУ - 630 кВА 6(10)/0,4 кВ</t>
  </si>
  <si>
    <t>КТП-НУ - 400 кВА 6(10)/0,4 кВ</t>
  </si>
  <si>
    <t>КТП-НУ - 250 кВА 6(10)/0,4 кВ</t>
  </si>
  <si>
    <t>КТП-НУ - 100 кВА 6(10)/0,4 кВ</t>
  </si>
  <si>
    <t>С утеплением «сендвич» панелями</t>
  </si>
  <si>
    <t>КТП-250  6(10)/0,4 кВ</t>
  </si>
  <si>
    <t>КТП-160  6(10)/0,4 кВ</t>
  </si>
  <si>
    <t>КТП-100  6(10)/0,4 кВ</t>
  </si>
  <si>
    <t>КТП-63  6(10)/0,4 кВ</t>
  </si>
  <si>
    <t>КТП-40  6(10)/0,4 кВ</t>
  </si>
  <si>
    <t>КТП-25  6(10)/0,4 кВ</t>
  </si>
  <si>
    <t>Мачтового/столбового типа</t>
  </si>
  <si>
    <t>КТП 2*1000 6(10)/0,4 кВ</t>
  </si>
  <si>
    <t>КТП 2*630 6(10)/0,4 кВ</t>
  </si>
  <si>
    <t>КТП 2*400  6(10)/0,4 кВ</t>
  </si>
  <si>
    <t>КТП-1000  6(10)/0,4 кВ</t>
  </si>
  <si>
    <t>КТП-630  6(10)/0,4 кВ</t>
  </si>
  <si>
    <t>КТП-400 6(10)/0,4 кВ</t>
  </si>
  <si>
    <t>КТП-25 6(10)/0,4 кВ</t>
  </si>
  <si>
    <t>Шкаф</t>
  </si>
  <si>
    <t>БКТП 2*2500  6(10)/0,4 кВ</t>
  </si>
  <si>
    <t>БКТП 2*1600  6(10)/0,4 кВ</t>
  </si>
  <si>
    <t>БКТП 2*1250  6(10)/0,4 кВ</t>
  </si>
  <si>
    <t>БКТП 2*1000  6(10)/0,4 кВ</t>
  </si>
  <si>
    <t>БКТП 2*630  6(10)/0,4 кВ</t>
  </si>
  <si>
    <t>БКТП 2*400  6(10)/0,4 кВ</t>
  </si>
  <si>
    <t>БКТП 2*250  6(10)/0,4 кВ</t>
  </si>
  <si>
    <t>БКТП 2*160 6(10)/0,4 кВ</t>
  </si>
  <si>
    <t>БКТП 2*100 6(10)/0,4 кВ</t>
  </si>
  <si>
    <t>БКТП-1600  6(10)/0,4 кВ</t>
  </si>
  <si>
    <t>БКТП-1250  6(10)/0,4 кВ</t>
  </si>
  <si>
    <t>БКТП-1000  6(10)/0,4 кВ</t>
  </si>
  <si>
    <t>БКТП-630  6(10)/0,4 кВ</t>
  </si>
  <si>
    <t>БКТП-400  6(10)/0,4 кВ</t>
  </si>
  <si>
    <t>БКТП-250  6(10)/0,4 кВ</t>
  </si>
  <si>
    <t>БКТП-160  6(10)/0,4 кВ</t>
  </si>
  <si>
    <t>БКТП-100  6(10)/0,4 кВ</t>
  </si>
  <si>
    <t>Блочного типа</t>
  </si>
  <si>
    <t>КТП-1000  27,5/0,4 кВ</t>
  </si>
  <si>
    <t>КТП-250  27,5/0,4 кВ</t>
  </si>
  <si>
    <t>КТП-25  27,5/0,4 кВ</t>
  </si>
  <si>
    <t>КТП 2*1600  6(10)/0,4 кВ</t>
  </si>
  <si>
    <t>КТП 2*1250  6(10)/0,4 кВ</t>
  </si>
  <si>
    <t>КТП 2*1000  6(10)/0,4 кВ</t>
  </si>
  <si>
    <t>КТП 2*630  6(10)/0,4 кВ</t>
  </si>
  <si>
    <t>КТП 2*250  6(10)/0,4 кВ</t>
  </si>
  <si>
    <t>КТП 2*160  6(10)/0,4 кВ</t>
  </si>
  <si>
    <t>КТП 2*100  6(10)/0,4 кВ</t>
  </si>
  <si>
    <t>КТП 2*63  6(10)/0,4 кВ</t>
  </si>
  <si>
    <t>КТП 2*40  6(10)/0,4 кВ</t>
  </si>
  <si>
    <t>КТП 2*25  6(10)/0,4 кВ</t>
  </si>
  <si>
    <t>КТП-1600  6(10)/0,4 кВ</t>
  </si>
  <si>
    <t>КТП-400  6(10)/0,4 кВ</t>
  </si>
  <si>
    <t>Киоскового типа</t>
  </si>
  <si>
    <t>Стандартизированная тарифная ставка на покрытие расходов на строительство подстанций, С4</t>
  </si>
  <si>
    <t xml:space="preserve">АПВПг 1*630 </t>
  </si>
  <si>
    <t>Уровень напряжения – 110 кВ</t>
  </si>
  <si>
    <t>руб./км</t>
  </si>
  <si>
    <t>АСБ 3*240</t>
  </si>
  <si>
    <t>Уровень напряжения – 6 (10) кВ</t>
  </si>
  <si>
    <t>Метод горизонтально-направленного бурения</t>
  </si>
  <si>
    <t>АПВП2г 1*630</t>
  </si>
  <si>
    <t>АПаБП 3*50</t>
  </si>
  <si>
    <t>Уровень напряжения – 27,5 кВ</t>
  </si>
  <si>
    <t>АСБлУ 3*95</t>
  </si>
  <si>
    <t>ААБл 4*120</t>
  </si>
  <si>
    <t>ААБл 3*185</t>
  </si>
  <si>
    <t>ААБл 3*120</t>
  </si>
  <si>
    <t>ААБл 3*95</t>
  </si>
  <si>
    <t>ААБл 3*70</t>
  </si>
  <si>
    <t>ААБл 3*25</t>
  </si>
  <si>
    <t>СБ2лУ 3*240</t>
  </si>
  <si>
    <t>АСБ2лУ 3*240</t>
  </si>
  <si>
    <t>АВБбШв 4*120</t>
  </si>
  <si>
    <t>АВБбШв 4*70</t>
  </si>
  <si>
    <t>АВБбШв 4*50</t>
  </si>
  <si>
    <t>АВБбШв 3*150</t>
  </si>
  <si>
    <t>АВВГ 4*120</t>
  </si>
  <si>
    <t>ААБл 4*240</t>
  </si>
  <si>
    <t>ААБл 4*185</t>
  </si>
  <si>
    <t>ААБл 4*150</t>
  </si>
  <si>
    <t>ААБл 4*95</t>
  </si>
  <si>
    <t>ААБл 4*70</t>
  </si>
  <si>
    <t>ААБл 3*240</t>
  </si>
  <si>
    <t>ААБл 3*150</t>
  </si>
  <si>
    <t>Уровень напряжения – 0,4 кВ</t>
  </si>
  <si>
    <t>Прокладка в траншее</t>
  </si>
  <si>
    <t>Стандартизированная тарифная ставка на покрытие расходов на строительство кабельных линий электропередач в расчете на 1 км линий, С3</t>
  </si>
  <si>
    <t>АС-240</t>
  </si>
  <si>
    <t>АС-120</t>
  </si>
  <si>
    <t>АС-50</t>
  </si>
  <si>
    <t>Уровень напряжения – 35 кВ</t>
  </si>
  <si>
    <t>АС-95</t>
  </si>
  <si>
    <t>АС-70</t>
  </si>
  <si>
    <t>СИП-3 1*120</t>
  </si>
  <si>
    <t>СИП-3 1*95</t>
  </si>
  <si>
    <t>СИП-3 1*70</t>
  </si>
  <si>
    <t>СИП-3 1*50</t>
  </si>
  <si>
    <t>СИП-3 1*35</t>
  </si>
  <si>
    <t>СИП-5 4*50</t>
  </si>
  <si>
    <t>СИП-4 4*120</t>
  </si>
  <si>
    <t>СИП-4 4*95</t>
  </si>
  <si>
    <t>СИП-4 4*70</t>
  </si>
  <si>
    <t>СИП-4 4*35</t>
  </si>
  <si>
    <t>СИП 2а 3*120</t>
  </si>
  <si>
    <t>СИП 2а 3*70+1*54,7</t>
  </si>
  <si>
    <t>СИП 2а 3*70+1*54,6</t>
  </si>
  <si>
    <t>СИП-2 3*240+1*95</t>
  </si>
  <si>
    <t>СИП-2 3*95+1*70</t>
  </si>
  <si>
    <t>СИП-2 3*70+1*95</t>
  </si>
  <si>
    <t>СИП-2 3*70+1*50</t>
  </si>
  <si>
    <t>СИП-2 3*50+1*54,6</t>
  </si>
  <si>
    <t>СИП-2 3*50+1*50</t>
  </si>
  <si>
    <t>Стандартизированная тарифная ставка платы на покрытие расходов на строительство воздушных линий электропередач в расчете на 1 км линий, С2</t>
  </si>
  <si>
    <t>Ставка платы за фактические действия по присоединению</t>
  </si>
  <si>
    <t>Ставка платы за участие сетевой организации в обследовании (осмотре) присоединяемых энергопринимающих устройств должностным лицом федерального органа исполнительной власти по технологическому надзору*</t>
  </si>
  <si>
    <t>Ставка платы за проверку сетевой организацией выполнения заявителем ТУ</t>
  </si>
  <si>
    <t>Ставка платы за подготовку сетевой организацией технических условий и их согласование</t>
  </si>
  <si>
    <t>Ставка платы за технологическое присоединение за исключением мероприятий «последней мили» (стандартизированная тарифная ставка С1), в том числе:</t>
  </si>
  <si>
    <t>Временная схема электроснабжения</t>
  </si>
  <si>
    <t>Постоянная схема электроснабжения</t>
  </si>
  <si>
    <t>Размер стандартизированных тарифных ставок для расчета платы по каждому мероприятию, без учета НДС</t>
  </si>
  <si>
    <t>Единицы измерения</t>
  </si>
  <si>
    <t>СТАНДАРТИЗИРОВАННЫЕ ТАРИФНЫЕ СТАВКИ                                                                                                                             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                      
         ООО "Артемовская электросетевая компания"
на 2017  год</t>
  </si>
  <si>
    <t>Фактические расходы на строительство подстанций за  3 предыдущих года (тыс. рублей)</t>
  </si>
  <si>
    <t xml:space="preserve">ИНФОРМАЦИЯ ООО "Артемовская электросетевая компания" об осуществлении технологического присоединения по договорам, заключенным за 2017 год </t>
  </si>
  <si>
    <t xml:space="preserve">ИНФОРМАЦИЯ ООО "Артемовская электросетевая компания"о поданных заявках на технологическое присоединение за 2017 год </t>
  </si>
  <si>
    <t xml:space="preserve">* - стандартизированные тарифные ставки на покрытие расходов сетевой организации на строительство объектов представлены в ценах 2016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</si>
</sst>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1" fillId="0" borderId="0" xfId="0" applyFont="1"/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/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3" fontId="0" fillId="0" borderId="0" xfId="0" applyNumberFormat="1"/>
    <xf numFmtId="0" fontId="0" fillId="0" borderId="0" xfId="0" applyAlignment="1"/>
    <xf numFmtId="0" fontId="1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165" fontId="0" fillId="0" borderId="0" xfId="0" applyNumberFormat="1" applyBorder="1"/>
    <xf numFmtId="0" fontId="19" fillId="0" borderId="1" xfId="0" applyFont="1" applyBorder="1" applyAlignment="1">
      <alignment horizontal="center" wrapText="1"/>
    </xf>
    <xf numFmtId="0" fontId="0" fillId="0" borderId="1" xfId="0" applyBorder="1" applyAlignment="1"/>
    <xf numFmtId="4" fontId="15" fillId="0" borderId="1" xfId="0" applyNumberFormat="1" applyFont="1" applyBorder="1" applyAlignment="1">
      <alignment wrapText="1"/>
    </xf>
    <xf numFmtId="0" fontId="15" fillId="0" borderId="1" xfId="0" applyFont="1" applyBorder="1" applyAlignment="1"/>
    <xf numFmtId="0" fontId="13" fillId="0" borderId="1" xfId="0" applyFont="1" applyBorder="1" applyAlignment="1"/>
    <xf numFmtId="0" fontId="20" fillId="0" borderId="1" xfId="0" applyFont="1" applyBorder="1" applyAlignment="1">
      <alignment wrapText="1"/>
    </xf>
    <xf numFmtId="0" fontId="21" fillId="0" borderId="1" xfId="0" applyFont="1" applyBorder="1" applyAlignment="1"/>
    <xf numFmtId="0" fontId="14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/>
    <xf numFmtId="0" fontId="15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/>
    <xf numFmtId="0" fontId="18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C16" sqref="C16"/>
    </sheetView>
  </sheetViews>
  <sheetFormatPr defaultRowHeight="15"/>
  <sheetData>
    <row r="2" spans="1:12" ht="32.25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5" spans="1:12">
      <c r="A5" s="26" t="s">
        <v>100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>
      <c r="A6" s="53" t="s">
        <v>99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>
      <c r="A7" s="53" t="s">
        <v>101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5"/>
    </row>
    <row r="8" spans="1:12">
      <c r="A8" s="53" t="s">
        <v>102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5"/>
    </row>
    <row r="9" spans="1:12">
      <c r="A9" s="53" t="s">
        <v>104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5"/>
    </row>
    <row r="10" spans="1:12">
      <c r="A10" s="53" t="s">
        <v>105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25"/>
    </row>
    <row r="11" spans="1:12">
      <c r="A11" s="53" t="s">
        <v>103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25"/>
    </row>
    <row r="12" spans="1:12">
      <c r="A12" s="53" t="s">
        <v>106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25"/>
    </row>
    <row r="13" spans="1:12">
      <c r="A13" s="53" t="s">
        <v>107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25"/>
    </row>
    <row r="14" spans="1:12">
      <c r="A14" s="53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5"/>
    </row>
  </sheetData>
  <mergeCells count="10">
    <mergeCell ref="A10:K10"/>
    <mergeCell ref="A11:K11"/>
    <mergeCell ref="A12:K12"/>
    <mergeCell ref="A13:K13"/>
    <mergeCell ref="A14:K14"/>
    <mergeCell ref="A2:L2"/>
    <mergeCell ref="A6:L6"/>
    <mergeCell ref="A7:K7"/>
    <mergeCell ref="A8:K8"/>
    <mergeCell ref="A9:K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workbookViewId="0">
      <selection activeCell="C204" sqref="C204"/>
    </sheetView>
  </sheetViews>
  <sheetFormatPr defaultRowHeight="15"/>
  <cols>
    <col min="1" max="1" width="11" customWidth="1"/>
    <col min="2" max="2" width="45.140625" customWidth="1"/>
    <col min="3" max="3" width="18.7109375" customWidth="1"/>
    <col min="4" max="4" width="21" customWidth="1"/>
    <col min="5" max="5" width="21.140625" customWidth="1"/>
    <col min="7" max="7" width="15.7109375" style="28" customWidth="1"/>
    <col min="8" max="8" width="12.85546875" style="28" customWidth="1"/>
    <col min="9" max="9" width="14.7109375" style="28" customWidth="1"/>
    <col min="12" max="12" width="15.28515625" customWidth="1"/>
    <col min="13" max="13" width="16.5703125" customWidth="1"/>
  </cols>
  <sheetData>
    <row r="1" spans="1:9" ht="21" customHeight="1">
      <c r="B1" s="42"/>
      <c r="C1" s="42"/>
      <c r="D1" s="41"/>
      <c r="E1" s="54"/>
      <c r="F1" s="54"/>
      <c r="G1" s="54"/>
      <c r="H1"/>
      <c r="I1"/>
    </row>
    <row r="2" spans="1:9" ht="120" customHeight="1">
      <c r="B2" s="58" t="s">
        <v>283</v>
      </c>
      <c r="C2" s="58"/>
      <c r="D2" s="58"/>
      <c r="E2" s="58"/>
      <c r="G2"/>
      <c r="H2"/>
      <c r="I2"/>
    </row>
    <row r="3" spans="1:9" ht="70.5" customHeight="1">
      <c r="A3" s="40"/>
      <c r="B3" s="55" t="s">
        <v>0</v>
      </c>
      <c r="C3" s="55" t="s">
        <v>282</v>
      </c>
      <c r="D3" s="55" t="s">
        <v>281</v>
      </c>
      <c r="E3" s="55"/>
      <c r="G3"/>
      <c r="H3"/>
      <c r="I3"/>
    </row>
    <row r="4" spans="1:9" ht="63" customHeight="1">
      <c r="B4" s="55"/>
      <c r="C4" s="55"/>
      <c r="D4" s="36" t="s">
        <v>280</v>
      </c>
      <c r="E4" s="36" t="s">
        <v>279</v>
      </c>
      <c r="G4"/>
      <c r="H4"/>
      <c r="I4"/>
    </row>
    <row r="5" spans="1:9" ht="15.75">
      <c r="B5" s="32">
        <v>1</v>
      </c>
      <c r="C5" s="29">
        <v>2</v>
      </c>
      <c r="D5" s="39">
        <v>3</v>
      </c>
      <c r="E5" s="39">
        <v>4</v>
      </c>
      <c r="G5"/>
      <c r="H5"/>
      <c r="I5"/>
    </row>
    <row r="6" spans="1:9" ht="127.5" customHeight="1">
      <c r="B6" s="38" t="s">
        <v>278</v>
      </c>
      <c r="C6" s="36" t="s">
        <v>110</v>
      </c>
      <c r="D6" s="35">
        <v>897.38</v>
      </c>
      <c r="E6" s="35">
        <v>645.74</v>
      </c>
      <c r="G6"/>
      <c r="H6"/>
      <c r="I6"/>
    </row>
    <row r="7" spans="1:9" ht="62.25" customHeight="1">
      <c r="B7" s="37" t="s">
        <v>277</v>
      </c>
      <c r="C7" s="36" t="s">
        <v>110</v>
      </c>
      <c r="D7" s="35">
        <v>318.36</v>
      </c>
      <c r="E7" s="35">
        <v>236.92</v>
      </c>
      <c r="G7"/>
      <c r="H7"/>
      <c r="I7"/>
    </row>
    <row r="8" spans="1:9" ht="49.5" customHeight="1">
      <c r="B8" s="37" t="s">
        <v>276</v>
      </c>
      <c r="C8" s="36" t="s">
        <v>110</v>
      </c>
      <c r="D8" s="35">
        <v>155.13999999999999</v>
      </c>
      <c r="E8" s="35">
        <v>106.25</v>
      </c>
      <c r="G8"/>
      <c r="H8"/>
      <c r="I8"/>
    </row>
    <row r="9" spans="1:9" ht="144.75" customHeight="1">
      <c r="B9" s="37" t="s">
        <v>275</v>
      </c>
      <c r="C9" s="36" t="s">
        <v>110</v>
      </c>
      <c r="D9" s="35">
        <v>110.57</v>
      </c>
      <c r="E9" s="35">
        <v>82.48</v>
      </c>
      <c r="G9"/>
      <c r="H9"/>
      <c r="I9"/>
    </row>
    <row r="10" spans="1:9" ht="31.5">
      <c r="B10" s="37" t="s">
        <v>274</v>
      </c>
      <c r="C10" s="36" t="s">
        <v>110</v>
      </c>
      <c r="D10" s="35">
        <v>313.31</v>
      </c>
      <c r="E10" s="35">
        <v>220.09</v>
      </c>
      <c r="G10"/>
      <c r="H10"/>
      <c r="I10"/>
    </row>
    <row r="11" spans="1:9" ht="15.75">
      <c r="B11" s="29">
        <v>1</v>
      </c>
      <c r="C11" s="29">
        <v>2</v>
      </c>
      <c r="D11" s="56">
        <v>3</v>
      </c>
      <c r="E11" s="57"/>
      <c r="G11"/>
      <c r="H11"/>
      <c r="I11"/>
    </row>
    <row r="12" spans="1:9" ht="33.75" customHeight="1">
      <c r="B12" s="59" t="s">
        <v>273</v>
      </c>
      <c r="C12" s="59"/>
      <c r="D12" s="59"/>
      <c r="E12" s="59"/>
      <c r="G12"/>
      <c r="H12"/>
      <c r="I12"/>
    </row>
    <row r="13" spans="1:9" ht="15.75">
      <c r="B13" s="51" t="s">
        <v>245</v>
      </c>
      <c r="C13" s="51"/>
      <c r="D13" s="51"/>
      <c r="E13" s="45"/>
      <c r="G13"/>
      <c r="H13"/>
      <c r="I13"/>
    </row>
    <row r="14" spans="1:9" ht="15.75">
      <c r="B14" s="34" t="s">
        <v>272</v>
      </c>
      <c r="C14" s="32" t="s">
        <v>217</v>
      </c>
      <c r="D14" s="46">
        <v>151486.35999999999</v>
      </c>
      <c r="E14" s="45"/>
      <c r="G14"/>
      <c r="H14"/>
      <c r="I14"/>
    </row>
    <row r="15" spans="1:9" ht="15.75">
      <c r="B15" s="34" t="s">
        <v>271</v>
      </c>
      <c r="C15" s="32" t="s">
        <v>217</v>
      </c>
      <c r="D15" s="31">
        <v>117457.66</v>
      </c>
      <c r="E15" s="45"/>
      <c r="G15"/>
      <c r="H15"/>
      <c r="I15"/>
    </row>
    <row r="16" spans="1:9" ht="15.75">
      <c r="B16" s="34" t="s">
        <v>270</v>
      </c>
      <c r="C16" s="32" t="s">
        <v>217</v>
      </c>
      <c r="D16" s="31">
        <v>182433.58</v>
      </c>
      <c r="E16" s="45"/>
      <c r="G16"/>
      <c r="H16"/>
      <c r="I16"/>
    </row>
    <row r="17" spans="2:9" ht="15.75">
      <c r="B17" s="34" t="s">
        <v>269</v>
      </c>
      <c r="C17" s="32" t="s">
        <v>217</v>
      </c>
      <c r="D17" s="31">
        <v>212433.41</v>
      </c>
      <c r="E17" s="45"/>
      <c r="G17"/>
      <c r="H17"/>
      <c r="I17"/>
    </row>
    <row r="18" spans="2:9" ht="15.75">
      <c r="B18" s="34" t="s">
        <v>268</v>
      </c>
      <c r="C18" s="32" t="s">
        <v>217</v>
      </c>
      <c r="D18" s="31">
        <v>267271.45</v>
      </c>
      <c r="E18" s="45"/>
      <c r="G18"/>
      <c r="H18"/>
      <c r="I18"/>
    </row>
    <row r="19" spans="2:9" ht="15.75">
      <c r="B19" s="34" t="s">
        <v>267</v>
      </c>
      <c r="C19" s="32" t="s">
        <v>217</v>
      </c>
      <c r="D19" s="31">
        <v>352821.33</v>
      </c>
      <c r="E19" s="45"/>
      <c r="G19"/>
      <c r="H19"/>
      <c r="I19"/>
    </row>
    <row r="20" spans="2:9" ht="15.75">
      <c r="B20" s="34" t="s">
        <v>266</v>
      </c>
      <c r="C20" s="32" t="s">
        <v>217</v>
      </c>
      <c r="D20" s="31">
        <v>188484.54</v>
      </c>
      <c r="E20" s="45"/>
      <c r="G20"/>
      <c r="H20"/>
      <c r="I20"/>
    </row>
    <row r="21" spans="2:9" ht="15.75">
      <c r="B21" s="34" t="s">
        <v>265</v>
      </c>
      <c r="C21" s="32" t="s">
        <v>217</v>
      </c>
      <c r="D21" s="31">
        <v>142987.82999999999</v>
      </c>
      <c r="E21" s="45"/>
      <c r="G21"/>
      <c r="H21"/>
      <c r="I21"/>
    </row>
    <row r="22" spans="2:9" ht="15.75">
      <c r="B22" s="34" t="s">
        <v>264</v>
      </c>
      <c r="C22" s="32" t="s">
        <v>217</v>
      </c>
      <c r="D22" s="31">
        <v>141596.4</v>
      </c>
      <c r="E22" s="45"/>
      <c r="G22"/>
      <c r="H22"/>
      <c r="I22"/>
    </row>
    <row r="23" spans="2:9" ht="15.75">
      <c r="B23" s="34" t="s">
        <v>255</v>
      </c>
      <c r="C23" s="32" t="s">
        <v>217</v>
      </c>
      <c r="D23" s="31">
        <v>435388.8</v>
      </c>
      <c r="E23" s="45"/>
      <c r="G23"/>
      <c r="H23"/>
      <c r="I23"/>
    </row>
    <row r="24" spans="2:9" ht="15.75">
      <c r="B24" s="34" t="s">
        <v>263</v>
      </c>
      <c r="C24" s="32" t="s">
        <v>217</v>
      </c>
      <c r="D24" s="31">
        <v>217660.55</v>
      </c>
      <c r="E24" s="45"/>
      <c r="G24"/>
      <c r="H24"/>
      <c r="I24"/>
    </row>
    <row r="25" spans="2:9" ht="15.75">
      <c r="B25" s="34" t="s">
        <v>262</v>
      </c>
      <c r="C25" s="32" t="s">
        <v>217</v>
      </c>
      <c r="D25" s="31">
        <v>247880.7</v>
      </c>
      <c r="E25" s="45"/>
      <c r="G25"/>
      <c r="H25"/>
      <c r="I25"/>
    </row>
    <row r="26" spans="2:9" ht="15.75">
      <c r="B26" s="34" t="s">
        <v>261</v>
      </c>
      <c r="C26" s="32" t="s">
        <v>217</v>
      </c>
      <c r="D26" s="47">
        <v>289683.71000000002</v>
      </c>
      <c r="E26" s="45"/>
      <c r="G26"/>
      <c r="H26"/>
      <c r="I26"/>
    </row>
    <row r="27" spans="2:9" ht="15.75">
      <c r="B27" s="34" t="s">
        <v>260</v>
      </c>
      <c r="C27" s="32" t="s">
        <v>217</v>
      </c>
      <c r="D27" s="31">
        <v>345777.63</v>
      </c>
      <c r="E27" s="45"/>
      <c r="G27"/>
      <c r="H27"/>
      <c r="I27"/>
    </row>
    <row r="28" spans="2:9" ht="15.75">
      <c r="B28" s="34" t="s">
        <v>259</v>
      </c>
      <c r="C28" s="32" t="s">
        <v>217</v>
      </c>
      <c r="D28" s="31">
        <v>222852.25</v>
      </c>
      <c r="E28" s="45"/>
      <c r="G28"/>
      <c r="H28"/>
      <c r="I28"/>
    </row>
    <row r="29" spans="2:9" ht="15.75">
      <c r="B29" s="34" t="s">
        <v>250</v>
      </c>
      <c r="C29" s="32" t="s">
        <v>217</v>
      </c>
      <c r="D29" s="31">
        <v>176008.59</v>
      </c>
      <c r="E29" s="45"/>
      <c r="G29"/>
      <c r="H29"/>
      <c r="I29"/>
    </row>
    <row r="30" spans="2:9" ht="15.75">
      <c r="B30" s="34" t="s">
        <v>252</v>
      </c>
      <c r="C30" s="32" t="s">
        <v>217</v>
      </c>
      <c r="D30" s="31">
        <v>220670.85</v>
      </c>
      <c r="E30" s="45"/>
      <c r="G30"/>
      <c r="H30"/>
      <c r="I30"/>
    </row>
    <row r="31" spans="2:9" ht="15.75">
      <c r="B31" s="60" t="s">
        <v>219</v>
      </c>
      <c r="C31" s="60"/>
      <c r="D31" s="60"/>
      <c r="E31" s="60"/>
      <c r="G31"/>
      <c r="H31"/>
      <c r="I31"/>
    </row>
    <row r="32" spans="2:9" ht="15.75">
      <c r="B32" s="34" t="s">
        <v>258</v>
      </c>
      <c r="C32" s="32" t="s">
        <v>217</v>
      </c>
      <c r="D32" s="31">
        <v>199438.07999999999</v>
      </c>
      <c r="E32" s="45"/>
      <c r="G32"/>
      <c r="H32"/>
      <c r="I32"/>
    </row>
    <row r="33" spans="2:9" ht="15.75">
      <c r="B33" s="34" t="s">
        <v>257</v>
      </c>
      <c r="C33" s="32" t="s">
        <v>217</v>
      </c>
      <c r="D33" s="31">
        <v>205620.38</v>
      </c>
      <c r="E33" s="45"/>
      <c r="G33"/>
      <c r="H33"/>
      <c r="I33"/>
    </row>
    <row r="34" spans="2:9" ht="15.75">
      <c r="B34" s="34" t="s">
        <v>256</v>
      </c>
      <c r="C34" s="32" t="s">
        <v>217</v>
      </c>
      <c r="D34" s="31">
        <v>208595.56</v>
      </c>
      <c r="E34" s="45"/>
      <c r="G34"/>
      <c r="H34"/>
      <c r="I34"/>
    </row>
    <row r="35" spans="2:9" ht="15.75">
      <c r="B35" s="34" t="s">
        <v>255</v>
      </c>
      <c r="C35" s="32" t="s">
        <v>217</v>
      </c>
      <c r="D35" s="31">
        <v>464390.24</v>
      </c>
      <c r="E35" s="45"/>
      <c r="G35"/>
      <c r="H35"/>
      <c r="I35"/>
    </row>
    <row r="36" spans="2:9" ht="15.75">
      <c r="B36" s="34" t="s">
        <v>254</v>
      </c>
      <c r="C36" s="32" t="s">
        <v>217</v>
      </c>
      <c r="D36" s="31">
        <v>464390.24</v>
      </c>
      <c r="E36" s="45"/>
      <c r="G36"/>
      <c r="H36"/>
      <c r="I36"/>
    </row>
    <row r="37" spans="2:9" ht="15.75">
      <c r="B37" s="34" t="s">
        <v>250</v>
      </c>
      <c r="C37" s="32" t="s">
        <v>217</v>
      </c>
      <c r="D37" s="31">
        <v>174166.82</v>
      </c>
      <c r="E37" s="45"/>
      <c r="G37"/>
      <c r="H37"/>
      <c r="I37"/>
    </row>
    <row r="38" spans="2:9" ht="15.75">
      <c r="B38" s="34" t="s">
        <v>253</v>
      </c>
      <c r="C38" s="32" t="s">
        <v>217</v>
      </c>
      <c r="D38" s="31">
        <v>157393.29999999999</v>
      </c>
      <c r="E38" s="45"/>
      <c r="G38"/>
      <c r="H38"/>
      <c r="I38"/>
    </row>
    <row r="39" spans="2:9" ht="15.75">
      <c r="B39" s="34" t="s">
        <v>252</v>
      </c>
      <c r="C39" s="32" t="s">
        <v>217</v>
      </c>
      <c r="D39" s="31">
        <v>196536.22</v>
      </c>
      <c r="E39" s="45"/>
      <c r="G39"/>
      <c r="H39"/>
      <c r="I39"/>
    </row>
    <row r="40" spans="2:9" ht="15.75">
      <c r="B40" s="51" t="s">
        <v>251</v>
      </c>
      <c r="C40" s="51"/>
      <c r="D40" s="51"/>
      <c r="E40" s="45"/>
      <c r="G40"/>
      <c r="H40"/>
      <c r="I40"/>
    </row>
    <row r="41" spans="2:9" ht="15.75">
      <c r="B41" s="34" t="s">
        <v>250</v>
      </c>
      <c r="C41" s="32" t="s">
        <v>217</v>
      </c>
      <c r="D41" s="31">
        <v>886094</v>
      </c>
      <c r="E41" s="45"/>
      <c r="G41"/>
      <c r="H41"/>
      <c r="I41"/>
    </row>
    <row r="42" spans="2:9" ht="15.75">
      <c r="B42" s="34" t="s">
        <v>249</v>
      </c>
      <c r="C42" s="32" t="s">
        <v>217</v>
      </c>
      <c r="D42" s="31">
        <v>966459</v>
      </c>
      <c r="E42" s="45"/>
      <c r="G42"/>
      <c r="H42"/>
      <c r="I42"/>
    </row>
    <row r="43" spans="2:9" ht="15.75">
      <c r="B43" s="51" t="s">
        <v>216</v>
      </c>
      <c r="C43" s="51"/>
      <c r="D43" s="51"/>
      <c r="E43" s="45"/>
      <c r="G43"/>
      <c r="H43"/>
      <c r="I43"/>
    </row>
    <row r="44" spans="2:9" ht="15.75">
      <c r="B44" s="34" t="s">
        <v>248</v>
      </c>
      <c r="C44" s="32" t="s">
        <v>217</v>
      </c>
      <c r="D44" s="31">
        <v>1722734</v>
      </c>
      <c r="E44" s="45"/>
      <c r="G44"/>
      <c r="H44"/>
      <c r="I44"/>
    </row>
    <row r="45" spans="2:9" ht="36" customHeight="1">
      <c r="B45" s="59" t="s">
        <v>247</v>
      </c>
      <c r="C45" s="59"/>
      <c r="D45" s="59"/>
      <c r="E45" s="59"/>
      <c r="G45"/>
      <c r="H45"/>
      <c r="I45"/>
    </row>
    <row r="46" spans="2:9" ht="15.75">
      <c r="B46" s="60" t="s">
        <v>246</v>
      </c>
      <c r="C46" s="60"/>
      <c r="D46" s="60"/>
      <c r="E46" s="60"/>
      <c r="G46"/>
      <c r="H46"/>
      <c r="I46"/>
    </row>
    <row r="47" spans="2:9" ht="15.75">
      <c r="B47" s="60" t="s">
        <v>245</v>
      </c>
      <c r="C47" s="60"/>
      <c r="D47" s="60"/>
      <c r="E47" s="60"/>
      <c r="G47"/>
      <c r="H47"/>
      <c r="I47"/>
    </row>
    <row r="48" spans="2:9" ht="15.75">
      <c r="B48" s="34" t="s">
        <v>228</v>
      </c>
      <c r="C48" s="29" t="s">
        <v>217</v>
      </c>
      <c r="D48" s="31">
        <v>262527.63</v>
      </c>
      <c r="E48" s="45"/>
      <c r="G48"/>
      <c r="H48"/>
      <c r="I48"/>
    </row>
    <row r="49" spans="2:9" ht="15.75">
      <c r="B49" s="34" t="s">
        <v>244</v>
      </c>
      <c r="C49" s="32" t="s">
        <v>217</v>
      </c>
      <c r="D49" s="31">
        <v>522897.05</v>
      </c>
      <c r="E49" s="45"/>
      <c r="G49"/>
      <c r="H49"/>
      <c r="I49"/>
    </row>
    <row r="50" spans="2:9" ht="15.75">
      <c r="B50" s="34" t="s">
        <v>226</v>
      </c>
      <c r="C50" s="32" t="s">
        <v>217</v>
      </c>
      <c r="D50" s="31">
        <v>229757.07</v>
      </c>
      <c r="E50" s="45"/>
      <c r="G50"/>
      <c r="H50"/>
      <c r="I50"/>
    </row>
    <row r="51" spans="2:9" ht="15.75">
      <c r="B51" s="34" t="s">
        <v>243</v>
      </c>
      <c r="C51" s="32" t="s">
        <v>217</v>
      </c>
      <c r="D51" s="31">
        <v>673041.2</v>
      </c>
      <c r="E51" s="45"/>
      <c r="G51"/>
      <c r="H51"/>
      <c r="I51"/>
    </row>
    <row r="52" spans="2:9" ht="15.75">
      <c r="B52" s="34" t="s">
        <v>242</v>
      </c>
      <c r="C52" s="32" t="s">
        <v>217</v>
      </c>
      <c r="D52" s="31">
        <v>267713.36</v>
      </c>
      <c r="E52" s="45"/>
      <c r="G52"/>
      <c r="H52"/>
      <c r="I52"/>
    </row>
    <row r="53" spans="2:9" ht="15.75">
      <c r="B53" s="34" t="s">
        <v>241</v>
      </c>
      <c r="C53" s="32" t="s">
        <v>217</v>
      </c>
      <c r="D53" s="31">
        <v>322240.28999999998</v>
      </c>
      <c r="E53" s="45"/>
      <c r="G53"/>
      <c r="H53"/>
      <c r="I53"/>
    </row>
    <row r="54" spans="2:9" ht="15.75">
      <c r="B54" s="34" t="s">
        <v>225</v>
      </c>
      <c r="C54" s="32" t="s">
        <v>217</v>
      </c>
      <c r="D54" s="31">
        <v>297035.82</v>
      </c>
      <c r="E54" s="45"/>
      <c r="G54"/>
      <c r="H54"/>
      <c r="I54"/>
    </row>
    <row r="55" spans="2:9" ht="15.75">
      <c r="B55" s="34" t="s">
        <v>240</v>
      </c>
      <c r="C55" s="32" t="s">
        <v>217</v>
      </c>
      <c r="D55" s="31">
        <v>393833.81</v>
      </c>
      <c r="E55" s="45"/>
      <c r="G55"/>
      <c r="H55"/>
      <c r="I55"/>
    </row>
    <row r="56" spans="2:9" ht="15.75">
      <c r="B56" s="34" t="s">
        <v>239</v>
      </c>
      <c r="C56" s="32" t="s">
        <v>217</v>
      </c>
      <c r="D56" s="31">
        <v>464121.02</v>
      </c>
      <c r="E56" s="45"/>
      <c r="G56"/>
      <c r="H56"/>
      <c r="I56"/>
    </row>
    <row r="57" spans="2:9" ht="15.75">
      <c r="B57" s="34" t="s">
        <v>238</v>
      </c>
      <c r="C57" s="32" t="s">
        <v>217</v>
      </c>
      <c r="D57" s="31">
        <v>508320</v>
      </c>
      <c r="E57" s="45"/>
      <c r="G57"/>
      <c r="H57"/>
      <c r="I57"/>
    </row>
    <row r="58" spans="2:9" ht="15.75">
      <c r="B58" s="34" t="s">
        <v>237</v>
      </c>
      <c r="C58" s="32" t="s">
        <v>217</v>
      </c>
      <c r="D58" s="31">
        <v>275663.76</v>
      </c>
      <c r="E58" s="45"/>
      <c r="G58"/>
      <c r="H58"/>
      <c r="I58"/>
    </row>
    <row r="59" spans="2:9" ht="15.75">
      <c r="B59" s="34" t="s">
        <v>236</v>
      </c>
      <c r="C59" s="32" t="s">
        <v>217</v>
      </c>
      <c r="D59" s="31">
        <v>310241.09999999998</v>
      </c>
      <c r="E59" s="45"/>
      <c r="G59"/>
      <c r="H59"/>
      <c r="I59"/>
    </row>
    <row r="60" spans="2:9" ht="15.75">
      <c r="B60" s="34" t="s">
        <v>235</v>
      </c>
      <c r="C60" s="32" t="s">
        <v>217</v>
      </c>
      <c r="D60" s="31">
        <v>204275.13</v>
      </c>
      <c r="E60" s="45"/>
      <c r="G60"/>
      <c r="H60"/>
      <c r="I60"/>
    </row>
    <row r="61" spans="2:9" ht="15.75">
      <c r="B61" s="34" t="s">
        <v>234</v>
      </c>
      <c r="C61" s="32" t="s">
        <v>217</v>
      </c>
      <c r="D61" s="31">
        <v>135833.1</v>
      </c>
      <c r="E61" s="45"/>
      <c r="G61"/>
      <c r="H61"/>
      <c r="I61"/>
    </row>
    <row r="62" spans="2:9" ht="15.75">
      <c r="B62" s="34" t="s">
        <v>233</v>
      </c>
      <c r="C62" s="32" t="s">
        <v>217</v>
      </c>
      <c r="D62" s="31">
        <v>320899.78000000003</v>
      </c>
      <c r="E62" s="45"/>
      <c r="G62"/>
      <c r="H62"/>
      <c r="I62"/>
    </row>
    <row r="63" spans="2:9" ht="15.75">
      <c r="B63" s="34" t="s">
        <v>232</v>
      </c>
      <c r="C63" s="32" t="s">
        <v>217</v>
      </c>
      <c r="D63" s="31">
        <v>455336.41</v>
      </c>
      <c r="E63" s="45"/>
      <c r="G63"/>
      <c r="H63"/>
      <c r="I63"/>
    </row>
    <row r="64" spans="2:9" ht="15.75">
      <c r="B64" s="34" t="s">
        <v>231</v>
      </c>
      <c r="C64" s="32" t="s">
        <v>217</v>
      </c>
      <c r="D64" s="31">
        <v>702456</v>
      </c>
      <c r="E64" s="45"/>
      <c r="G64"/>
      <c r="H64"/>
      <c r="I64"/>
    </row>
    <row r="65" spans="2:9" ht="15.75">
      <c r="B65" s="60" t="s">
        <v>219</v>
      </c>
      <c r="C65" s="60"/>
      <c r="D65" s="60"/>
      <c r="E65" s="60"/>
      <c r="G65"/>
      <c r="H65"/>
      <c r="I65"/>
    </row>
    <row r="66" spans="2:9" ht="15.75">
      <c r="B66" s="34" t="s">
        <v>230</v>
      </c>
      <c r="C66" s="32" t="s">
        <v>217</v>
      </c>
      <c r="D66" s="31">
        <v>230424</v>
      </c>
      <c r="E66" s="45"/>
      <c r="G66"/>
      <c r="H66"/>
      <c r="I66"/>
    </row>
    <row r="67" spans="2:9" ht="15.75">
      <c r="B67" s="34" t="s">
        <v>229</v>
      </c>
      <c r="C67" s="32" t="s">
        <v>217</v>
      </c>
      <c r="D67" s="31">
        <v>248328.56</v>
      </c>
      <c r="E67" s="45"/>
      <c r="G67"/>
      <c r="H67"/>
      <c r="I67"/>
    </row>
    <row r="68" spans="2:9" ht="15.75">
      <c r="B68" s="34" t="s">
        <v>228</v>
      </c>
      <c r="C68" s="32" t="s">
        <v>217</v>
      </c>
      <c r="D68" s="31">
        <v>278999.09999999998</v>
      </c>
      <c r="E68" s="45"/>
      <c r="G68"/>
      <c r="H68"/>
      <c r="I68"/>
    </row>
    <row r="69" spans="2:9" ht="15.75">
      <c r="B69" s="34" t="s">
        <v>227</v>
      </c>
      <c r="C69" s="32" t="s">
        <v>217</v>
      </c>
      <c r="D69" s="31">
        <v>344524.83</v>
      </c>
      <c r="E69" s="45"/>
      <c r="G69"/>
      <c r="H69"/>
      <c r="I69"/>
    </row>
    <row r="70" spans="2:9" ht="15.75">
      <c r="B70" s="34" t="s">
        <v>226</v>
      </c>
      <c r="C70" s="32" t="s">
        <v>217</v>
      </c>
      <c r="D70" s="31">
        <v>508555.76</v>
      </c>
      <c r="E70" s="45"/>
      <c r="G70"/>
      <c r="H70"/>
      <c r="I70"/>
    </row>
    <row r="71" spans="2:9" ht="15.75">
      <c r="B71" s="34" t="s">
        <v>225</v>
      </c>
      <c r="C71" s="32" t="s">
        <v>217</v>
      </c>
      <c r="D71" s="31">
        <v>279570.34000000003</v>
      </c>
      <c r="E71" s="45"/>
      <c r="G71"/>
      <c r="H71"/>
      <c r="I71"/>
    </row>
    <row r="72" spans="2:9" ht="15.75">
      <c r="B72" s="34" t="s">
        <v>224</v>
      </c>
      <c r="C72" s="32" t="s">
        <v>217</v>
      </c>
      <c r="D72" s="31">
        <v>286089.96000000002</v>
      </c>
      <c r="E72" s="45"/>
      <c r="G72"/>
      <c r="H72"/>
      <c r="I72"/>
    </row>
    <row r="73" spans="2:9" ht="15.75">
      <c r="B73" s="34" t="s">
        <v>218</v>
      </c>
      <c r="C73" s="32" t="s">
        <v>217</v>
      </c>
      <c r="D73" s="31">
        <v>619753.09</v>
      </c>
      <c r="E73" s="45"/>
      <c r="G73"/>
      <c r="H73"/>
      <c r="I73"/>
    </row>
    <row r="74" spans="2:9" ht="15.75">
      <c r="B74" s="60" t="s">
        <v>223</v>
      </c>
      <c r="C74" s="60"/>
      <c r="D74" s="60"/>
      <c r="E74" s="60"/>
      <c r="G74"/>
      <c r="H74"/>
      <c r="I74"/>
    </row>
    <row r="75" spans="2:9" ht="15.75">
      <c r="B75" s="34" t="s">
        <v>222</v>
      </c>
      <c r="C75" s="32" t="s">
        <v>217</v>
      </c>
      <c r="D75" s="31">
        <v>371508</v>
      </c>
      <c r="E75" s="45"/>
      <c r="G75"/>
      <c r="H75"/>
      <c r="I75"/>
    </row>
    <row r="76" spans="2:9" ht="15.75">
      <c r="B76" s="60" t="s">
        <v>216</v>
      </c>
      <c r="C76" s="60"/>
      <c r="D76" s="60"/>
      <c r="E76" s="60"/>
      <c r="G76"/>
      <c r="H76"/>
      <c r="I76"/>
    </row>
    <row r="77" spans="2:9" ht="15.75">
      <c r="B77" s="34" t="s">
        <v>221</v>
      </c>
      <c r="C77" s="32" t="s">
        <v>217</v>
      </c>
      <c r="D77" s="31">
        <v>6448036</v>
      </c>
      <c r="E77" s="45"/>
      <c r="G77"/>
      <c r="H77"/>
      <c r="I77"/>
    </row>
    <row r="78" spans="2:9" ht="15.75" customHeight="1">
      <c r="B78" s="60" t="s">
        <v>220</v>
      </c>
      <c r="C78" s="60"/>
      <c r="D78" s="60"/>
      <c r="E78" s="60"/>
      <c r="G78"/>
      <c r="H78"/>
      <c r="I78"/>
    </row>
    <row r="79" spans="2:9" ht="15.75">
      <c r="B79" s="60" t="s">
        <v>219</v>
      </c>
      <c r="C79" s="60"/>
      <c r="D79" s="60"/>
      <c r="E79" s="60"/>
      <c r="G79"/>
      <c r="H79"/>
      <c r="I79"/>
    </row>
    <row r="80" spans="2:9" ht="15.75">
      <c r="B80" s="34" t="s">
        <v>218</v>
      </c>
      <c r="C80" s="32" t="s">
        <v>217</v>
      </c>
      <c r="D80" s="31">
        <v>8011819.7000000002</v>
      </c>
      <c r="E80" s="45"/>
      <c r="G80"/>
      <c r="H80"/>
      <c r="I80"/>
    </row>
    <row r="81" spans="2:9" ht="15.75">
      <c r="B81" s="60" t="s">
        <v>216</v>
      </c>
      <c r="C81" s="60"/>
      <c r="D81" s="60"/>
      <c r="E81" s="60"/>
      <c r="G81"/>
      <c r="H81"/>
      <c r="I81"/>
    </row>
    <row r="82" spans="2:9" ht="15.75">
      <c r="B82" s="33" t="s">
        <v>215</v>
      </c>
      <c r="C82" s="32"/>
      <c r="D82" s="31">
        <v>17170366</v>
      </c>
      <c r="E82" s="45"/>
      <c r="G82"/>
      <c r="H82"/>
      <c r="I82"/>
    </row>
    <row r="83" spans="2:9" ht="31.5" customHeight="1">
      <c r="B83" s="59" t="s">
        <v>214</v>
      </c>
      <c r="C83" s="59"/>
      <c r="D83" s="59"/>
      <c r="E83" s="59"/>
      <c r="G83"/>
      <c r="H83"/>
      <c r="I83"/>
    </row>
    <row r="84" spans="2:9">
      <c r="B84" s="61" t="s">
        <v>213</v>
      </c>
      <c r="C84" s="61"/>
      <c r="D84" s="61"/>
      <c r="E84" s="61"/>
      <c r="G84"/>
      <c r="H84"/>
      <c r="I84"/>
    </row>
    <row r="85" spans="2:9" ht="15.75">
      <c r="B85" s="30" t="s">
        <v>170</v>
      </c>
      <c r="C85" s="29" t="s">
        <v>110</v>
      </c>
      <c r="D85" s="30">
        <v>8151.22</v>
      </c>
      <c r="E85" s="45"/>
      <c r="G85"/>
      <c r="H85"/>
      <c r="I85"/>
    </row>
    <row r="86" spans="2:9" ht="15.75">
      <c r="B86" s="30" t="s">
        <v>169</v>
      </c>
      <c r="C86" s="29" t="s">
        <v>110</v>
      </c>
      <c r="D86" s="30">
        <v>3628.61</v>
      </c>
      <c r="E86" s="45"/>
      <c r="G86"/>
      <c r="H86"/>
      <c r="I86"/>
    </row>
    <row r="87" spans="2:9" ht="15.75">
      <c r="B87" s="30" t="s">
        <v>168</v>
      </c>
      <c r="C87" s="29" t="s">
        <v>110</v>
      </c>
      <c r="D87" s="30">
        <v>1416.42</v>
      </c>
      <c r="E87" s="45"/>
      <c r="G87"/>
      <c r="H87"/>
      <c r="I87"/>
    </row>
    <row r="88" spans="2:9" ht="15.75">
      <c r="B88" s="30" t="s">
        <v>167</v>
      </c>
      <c r="C88" s="29" t="s">
        <v>110</v>
      </c>
      <c r="D88" s="30">
        <v>989.62</v>
      </c>
      <c r="E88" s="45"/>
      <c r="G88"/>
      <c r="H88"/>
      <c r="I88"/>
    </row>
    <row r="89" spans="2:9" ht="15.75">
      <c r="B89" s="30" t="s">
        <v>166</v>
      </c>
      <c r="C89" s="29" t="s">
        <v>110</v>
      </c>
      <c r="D89" s="30">
        <v>676.84</v>
      </c>
      <c r="E89" s="45"/>
      <c r="G89"/>
      <c r="H89"/>
      <c r="I89"/>
    </row>
    <row r="90" spans="2:9" ht="15.75">
      <c r="B90" s="30" t="s">
        <v>165</v>
      </c>
      <c r="C90" s="29" t="s">
        <v>110</v>
      </c>
      <c r="D90" s="30">
        <v>561.63</v>
      </c>
      <c r="E90" s="45"/>
      <c r="G90"/>
      <c r="H90"/>
      <c r="I90"/>
    </row>
    <row r="91" spans="2:9" ht="15.75">
      <c r="B91" s="30" t="s">
        <v>212</v>
      </c>
      <c r="C91" s="29" t="s">
        <v>110</v>
      </c>
      <c r="D91" s="30">
        <v>361.06</v>
      </c>
      <c r="E91" s="45"/>
      <c r="G91"/>
      <c r="H91"/>
      <c r="I91"/>
    </row>
    <row r="92" spans="2:9" ht="15.75">
      <c r="B92" s="30" t="s">
        <v>176</v>
      </c>
      <c r="C92" s="29" t="s">
        <v>110</v>
      </c>
      <c r="D92" s="30">
        <v>291.77</v>
      </c>
      <c r="E92" s="45"/>
      <c r="G92"/>
      <c r="H92"/>
      <c r="I92"/>
    </row>
    <row r="93" spans="2:9" ht="15.75">
      <c r="B93" s="30" t="s">
        <v>175</v>
      </c>
      <c r="C93" s="29" t="s">
        <v>110</v>
      </c>
      <c r="D93" s="30">
        <v>244.24</v>
      </c>
      <c r="E93" s="45"/>
      <c r="G93"/>
      <c r="H93"/>
      <c r="I93"/>
    </row>
    <row r="94" spans="2:9" ht="15.75">
      <c r="B94" s="30" t="s">
        <v>211</v>
      </c>
      <c r="C94" s="29" t="s">
        <v>110</v>
      </c>
      <c r="D94" s="30">
        <v>155.13</v>
      </c>
      <c r="E94" s="45"/>
      <c r="G94"/>
      <c r="H94"/>
      <c r="I94"/>
    </row>
    <row r="95" spans="2:9" ht="15.75">
      <c r="B95" s="30" t="s">
        <v>210</v>
      </c>
      <c r="C95" s="29" t="s">
        <v>110</v>
      </c>
      <c r="D95" s="30">
        <v>6265.99</v>
      </c>
      <c r="E95" s="45"/>
      <c r="G95"/>
      <c r="H95"/>
      <c r="I95"/>
    </row>
    <row r="96" spans="2:9" ht="15.75">
      <c r="B96" s="30" t="s">
        <v>209</v>
      </c>
      <c r="C96" s="29" t="s">
        <v>110</v>
      </c>
      <c r="D96" s="30">
        <v>3420.58</v>
      </c>
      <c r="E96" s="45"/>
      <c r="G96"/>
      <c r="H96"/>
      <c r="I96"/>
    </row>
    <row r="97" spans="2:9" ht="15.75">
      <c r="B97" s="30" t="s">
        <v>208</v>
      </c>
      <c r="C97" s="29" t="s">
        <v>110</v>
      </c>
      <c r="D97" s="30">
        <v>2216.83</v>
      </c>
      <c r="E97" s="45"/>
      <c r="G97"/>
      <c r="H97"/>
      <c r="I97"/>
    </row>
    <row r="98" spans="2:9" ht="15.75">
      <c r="B98" s="31" t="s">
        <v>207</v>
      </c>
      <c r="C98" s="29" t="s">
        <v>110</v>
      </c>
      <c r="D98" s="30">
        <v>1312.4</v>
      </c>
      <c r="E98" s="45"/>
      <c r="G98"/>
      <c r="H98"/>
      <c r="I98"/>
    </row>
    <row r="99" spans="2:9" ht="15.75">
      <c r="B99" s="30" t="s">
        <v>206</v>
      </c>
      <c r="C99" s="29" t="s">
        <v>110</v>
      </c>
      <c r="D99" s="30">
        <v>738.59</v>
      </c>
      <c r="E99" s="45"/>
      <c r="G99"/>
      <c r="H99"/>
      <c r="I99"/>
    </row>
    <row r="100" spans="2:9" ht="15.75">
      <c r="B100" s="30" t="s">
        <v>205</v>
      </c>
      <c r="C100" s="29" t="s">
        <v>110</v>
      </c>
      <c r="D100" s="30">
        <v>561.26</v>
      </c>
      <c r="E100" s="45"/>
      <c r="G100"/>
      <c r="H100"/>
      <c r="I100"/>
    </row>
    <row r="101" spans="2:9" ht="15.75">
      <c r="B101" s="30" t="s">
        <v>174</v>
      </c>
      <c r="C101" s="29" t="s">
        <v>110</v>
      </c>
      <c r="D101" s="30">
        <v>398.11</v>
      </c>
      <c r="E101" s="45"/>
      <c r="G101"/>
      <c r="H101"/>
      <c r="I101"/>
    </row>
    <row r="102" spans="2:9" ht="15.75">
      <c r="B102" s="30" t="s">
        <v>204</v>
      </c>
      <c r="C102" s="29" t="s">
        <v>110</v>
      </c>
      <c r="D102" s="30">
        <v>315.66000000000003</v>
      </c>
      <c r="E102" s="45"/>
      <c r="G102"/>
      <c r="H102"/>
      <c r="I102"/>
    </row>
    <row r="103" spans="2:9" ht="15.75">
      <c r="B103" s="30" t="s">
        <v>203</v>
      </c>
      <c r="C103" s="29" t="s">
        <v>110</v>
      </c>
      <c r="D103" s="30">
        <v>306.86</v>
      </c>
      <c r="E103" s="45"/>
      <c r="G103"/>
      <c r="H103"/>
      <c r="I103"/>
    </row>
    <row r="104" spans="2:9" ht="15.75">
      <c r="B104" s="30" t="s">
        <v>202</v>
      </c>
      <c r="C104" s="29" t="s">
        <v>110</v>
      </c>
      <c r="D104" s="30">
        <v>264.68</v>
      </c>
      <c r="E104" s="45"/>
      <c r="G104"/>
      <c r="H104"/>
      <c r="I104"/>
    </row>
    <row r="105" spans="2:9" ht="15.75">
      <c r="B105" s="30" t="s">
        <v>201</v>
      </c>
      <c r="C105" s="29" t="s">
        <v>110</v>
      </c>
      <c r="D105" s="30">
        <v>206.46</v>
      </c>
      <c r="E105" s="45"/>
      <c r="G105"/>
      <c r="H105"/>
      <c r="I105"/>
    </row>
    <row r="106" spans="2:9" ht="15.75">
      <c r="B106" s="30" t="s">
        <v>200</v>
      </c>
      <c r="C106" s="29" t="s">
        <v>110</v>
      </c>
      <c r="D106" s="30">
        <v>8246.3799999999992</v>
      </c>
      <c r="E106" s="45"/>
      <c r="G106"/>
      <c r="H106"/>
      <c r="I106"/>
    </row>
    <row r="107" spans="2:9" ht="15.75">
      <c r="B107" s="30" t="s">
        <v>199</v>
      </c>
      <c r="C107" s="29" t="s">
        <v>110</v>
      </c>
      <c r="D107" s="30">
        <v>1160.6500000000001</v>
      </c>
      <c r="E107" s="45"/>
      <c r="G107"/>
      <c r="H107"/>
      <c r="I107"/>
    </row>
    <row r="108" spans="2:9" ht="15.75">
      <c r="B108" s="30" t="s">
        <v>198</v>
      </c>
      <c r="C108" s="29" t="s">
        <v>110</v>
      </c>
      <c r="D108" s="30">
        <v>538.85</v>
      </c>
      <c r="E108" s="45"/>
      <c r="G108"/>
      <c r="H108"/>
      <c r="I108"/>
    </row>
    <row r="109" spans="2:9">
      <c r="B109" s="61" t="s">
        <v>197</v>
      </c>
      <c r="C109" s="61"/>
      <c r="D109" s="61"/>
      <c r="E109" s="61"/>
      <c r="G109"/>
      <c r="H109"/>
      <c r="I109"/>
    </row>
    <row r="110" spans="2:9" ht="15.75">
      <c r="B110" s="30" t="s">
        <v>196</v>
      </c>
      <c r="C110" s="29" t="s">
        <v>110</v>
      </c>
      <c r="D110" s="30">
        <v>3181.99</v>
      </c>
      <c r="E110" s="45"/>
      <c r="G110"/>
      <c r="H110"/>
      <c r="I110"/>
    </row>
    <row r="111" spans="2:9" ht="15.75">
      <c r="B111" s="30" t="s">
        <v>195</v>
      </c>
      <c r="C111" s="29" t="s">
        <v>110</v>
      </c>
      <c r="D111" s="30">
        <v>1867.47</v>
      </c>
      <c r="E111" s="45"/>
      <c r="G111"/>
      <c r="H111"/>
      <c r="I111"/>
    </row>
    <row r="112" spans="2:9" ht="15.75">
      <c r="B112" s="30" t="s">
        <v>194</v>
      </c>
      <c r="C112" s="29" t="s">
        <v>110</v>
      </c>
      <c r="D112" s="30">
        <v>1461.19</v>
      </c>
      <c r="E112" s="45"/>
      <c r="G112"/>
      <c r="H112"/>
      <c r="I112"/>
    </row>
    <row r="113" spans="2:9" ht="15.75">
      <c r="B113" s="30" t="s">
        <v>193</v>
      </c>
      <c r="C113" s="29" t="s">
        <v>110</v>
      </c>
      <c r="D113" s="30">
        <v>900.55</v>
      </c>
      <c r="E113" s="45"/>
      <c r="G113"/>
      <c r="H113"/>
      <c r="I113"/>
    </row>
    <row r="114" spans="2:9" ht="15.75">
      <c r="B114" s="30" t="s">
        <v>192</v>
      </c>
      <c r="C114" s="29" t="s">
        <v>110</v>
      </c>
      <c r="D114" s="30">
        <v>621.67999999999995</v>
      </c>
      <c r="E114" s="45"/>
      <c r="G114"/>
      <c r="H114"/>
      <c r="I114"/>
    </row>
    <row r="115" spans="2:9" ht="15.75">
      <c r="B115" s="31" t="s">
        <v>191</v>
      </c>
      <c r="C115" s="29" t="s">
        <v>110</v>
      </c>
      <c r="D115" s="30">
        <v>595.34</v>
      </c>
      <c r="E115" s="45"/>
      <c r="G115"/>
      <c r="H115"/>
      <c r="I115"/>
    </row>
    <row r="116" spans="2:9" ht="15.75">
      <c r="B116" s="31" t="s">
        <v>190</v>
      </c>
      <c r="C116" s="29" t="s">
        <v>110</v>
      </c>
      <c r="D116" s="30">
        <v>525.27</v>
      </c>
      <c r="E116" s="45"/>
      <c r="G116"/>
      <c r="H116"/>
      <c r="I116"/>
    </row>
    <row r="117" spans="2:9" ht="15.75">
      <c r="B117" s="31" t="s">
        <v>189</v>
      </c>
      <c r="C117" s="29" t="s">
        <v>110</v>
      </c>
      <c r="D117" s="30">
        <v>932.93</v>
      </c>
      <c r="E117" s="45"/>
      <c r="G117"/>
      <c r="H117"/>
      <c r="I117"/>
    </row>
    <row r="118" spans="2:9" ht="15.75">
      <c r="B118" s="30" t="s">
        <v>188</v>
      </c>
      <c r="C118" s="29" t="s">
        <v>110</v>
      </c>
      <c r="D118" s="30">
        <v>3096.04</v>
      </c>
      <c r="E118" s="45"/>
      <c r="G118"/>
      <c r="H118"/>
      <c r="I118"/>
    </row>
    <row r="119" spans="2:9" ht="15.75">
      <c r="B119" s="30" t="s">
        <v>187</v>
      </c>
      <c r="C119" s="29" t="s">
        <v>110</v>
      </c>
      <c r="D119" s="30">
        <v>2013.18</v>
      </c>
      <c r="E119" s="45"/>
      <c r="G119"/>
      <c r="H119"/>
      <c r="I119"/>
    </row>
    <row r="120" spans="2:9" ht="15.75">
      <c r="B120" s="30" t="s">
        <v>186</v>
      </c>
      <c r="C120" s="29" t="s">
        <v>110</v>
      </c>
      <c r="D120" s="30">
        <v>1419.65</v>
      </c>
      <c r="E120" s="45"/>
      <c r="G120"/>
      <c r="H120"/>
      <c r="I120"/>
    </row>
    <row r="121" spans="2:9" ht="15.75">
      <c r="B121" s="30" t="s">
        <v>185</v>
      </c>
      <c r="C121" s="29" t="s">
        <v>110</v>
      </c>
      <c r="D121" s="30">
        <v>900.69</v>
      </c>
      <c r="E121" s="45"/>
      <c r="G121"/>
      <c r="H121"/>
      <c r="I121"/>
    </row>
    <row r="122" spans="2:9" ht="15.75">
      <c r="B122" s="30" t="s">
        <v>184</v>
      </c>
      <c r="C122" s="29" t="s">
        <v>110</v>
      </c>
      <c r="D122" s="30">
        <v>1054.8399999999999</v>
      </c>
      <c r="E122" s="45"/>
      <c r="G122"/>
      <c r="H122"/>
      <c r="I122"/>
    </row>
    <row r="123" spans="2:9" ht="15.75">
      <c r="B123" s="30" t="s">
        <v>183</v>
      </c>
      <c r="C123" s="29" t="s">
        <v>110</v>
      </c>
      <c r="D123" s="30">
        <v>863.21</v>
      </c>
      <c r="E123" s="45"/>
      <c r="G123"/>
      <c r="H123"/>
      <c r="I123"/>
    </row>
    <row r="124" spans="2:9" ht="15.75">
      <c r="B124" s="30" t="s">
        <v>182</v>
      </c>
      <c r="C124" s="29" t="s">
        <v>110</v>
      </c>
      <c r="D124" s="30">
        <v>890.5</v>
      </c>
      <c r="E124" s="45"/>
      <c r="G124"/>
      <c r="H124"/>
      <c r="I124"/>
    </row>
    <row r="125" spans="2:9" ht="15.75">
      <c r="B125" s="30" t="s">
        <v>181</v>
      </c>
      <c r="C125" s="29" t="s">
        <v>110</v>
      </c>
      <c r="D125" s="30">
        <v>761.3</v>
      </c>
      <c r="E125" s="45"/>
      <c r="G125"/>
      <c r="H125"/>
      <c r="I125"/>
    </row>
    <row r="126" spans="2:9" ht="15.75">
      <c r="B126" s="30" t="s">
        <v>180</v>
      </c>
      <c r="C126" s="29" t="s">
        <v>110</v>
      </c>
      <c r="D126" s="30">
        <v>539.09</v>
      </c>
      <c r="E126" s="45"/>
      <c r="G126"/>
      <c r="H126"/>
      <c r="I126"/>
    </row>
    <row r="127" spans="2:9" ht="15.75">
      <c r="B127" s="60" t="s">
        <v>179</v>
      </c>
      <c r="C127" s="60"/>
      <c r="D127" s="60"/>
      <c r="E127" s="60"/>
      <c r="G127"/>
      <c r="H127"/>
      <c r="I127"/>
    </row>
    <row r="128" spans="2:9" ht="15.75">
      <c r="B128" s="30" t="s">
        <v>178</v>
      </c>
      <c r="C128" s="29" t="s">
        <v>110</v>
      </c>
      <c r="D128" s="48">
        <v>1819.91</v>
      </c>
      <c r="E128" s="45"/>
      <c r="G128"/>
      <c r="H128"/>
      <c r="I128"/>
    </row>
    <row r="129" spans="2:9" ht="15.75">
      <c r="B129" s="30" t="s">
        <v>169</v>
      </c>
      <c r="C129" s="29" t="s">
        <v>110</v>
      </c>
      <c r="D129" s="30">
        <v>1238.95</v>
      </c>
      <c r="E129" s="45"/>
      <c r="G129"/>
      <c r="H129"/>
      <c r="I129"/>
    </row>
    <row r="130" spans="2:9" ht="15.75">
      <c r="B130" s="30" t="s">
        <v>168</v>
      </c>
      <c r="C130" s="29" t="s">
        <v>110</v>
      </c>
      <c r="D130" s="30">
        <v>731.29</v>
      </c>
      <c r="E130" s="45"/>
      <c r="G130"/>
      <c r="H130"/>
      <c r="I130"/>
    </row>
    <row r="131" spans="2:9" ht="15.75">
      <c r="B131" s="30" t="s">
        <v>167</v>
      </c>
      <c r="C131" s="29" t="s">
        <v>110</v>
      </c>
      <c r="D131" s="30">
        <v>726.1</v>
      </c>
      <c r="E131" s="45"/>
      <c r="G131"/>
      <c r="H131"/>
      <c r="I131"/>
    </row>
    <row r="132" spans="2:9" ht="15.75">
      <c r="B132" s="30" t="s">
        <v>166</v>
      </c>
      <c r="C132" s="29" t="s">
        <v>110</v>
      </c>
      <c r="D132" s="30">
        <v>506.28</v>
      </c>
      <c r="E132" s="45"/>
      <c r="G132"/>
      <c r="H132"/>
      <c r="I132"/>
    </row>
    <row r="133" spans="2:9" ht="15.75">
      <c r="B133" s="30" t="s">
        <v>165</v>
      </c>
      <c r="C133" s="29" t="s">
        <v>110</v>
      </c>
      <c r="D133" s="30">
        <v>402.41</v>
      </c>
      <c r="E133" s="45"/>
      <c r="G133"/>
      <c r="H133"/>
      <c r="I133"/>
    </row>
    <row r="134" spans="2:9" ht="15.75">
      <c r="B134" s="30" t="s">
        <v>177</v>
      </c>
      <c r="C134" s="29" t="s">
        <v>110</v>
      </c>
      <c r="D134" s="30">
        <v>323.63</v>
      </c>
      <c r="E134" s="45"/>
      <c r="G134"/>
      <c r="H134"/>
      <c r="I134"/>
    </row>
    <row r="135" spans="2:9" ht="15.75">
      <c r="B135" s="30" t="s">
        <v>176</v>
      </c>
      <c r="C135" s="29" t="s">
        <v>110</v>
      </c>
      <c r="D135" s="30">
        <v>253.9</v>
      </c>
      <c r="E135" s="45"/>
      <c r="G135"/>
      <c r="H135"/>
      <c r="I135"/>
    </row>
    <row r="136" spans="2:9" ht="15.75">
      <c r="B136" s="30" t="s">
        <v>175</v>
      </c>
      <c r="C136" s="29" t="s">
        <v>110</v>
      </c>
      <c r="D136" s="30">
        <v>207.06</v>
      </c>
      <c r="E136" s="45"/>
      <c r="G136"/>
      <c r="H136"/>
      <c r="I136"/>
    </row>
    <row r="137" spans="2:9" ht="15.75">
      <c r="B137" s="30" t="s">
        <v>174</v>
      </c>
      <c r="C137" s="29" t="s">
        <v>110</v>
      </c>
      <c r="D137" s="30">
        <v>318.88</v>
      </c>
      <c r="E137" s="45"/>
      <c r="G137"/>
      <c r="H137"/>
      <c r="I137"/>
    </row>
    <row r="138" spans="2:9" ht="15.75">
      <c r="B138" s="30" t="s">
        <v>173</v>
      </c>
      <c r="C138" s="29" t="s">
        <v>110</v>
      </c>
      <c r="D138" s="30">
        <v>238.15</v>
      </c>
      <c r="E138" s="45"/>
      <c r="G138"/>
      <c r="H138"/>
      <c r="I138"/>
    </row>
    <row r="139" spans="2:9" ht="15.75">
      <c r="B139" s="30" t="s">
        <v>172</v>
      </c>
      <c r="C139" s="29" t="s">
        <v>110</v>
      </c>
      <c r="D139" s="30">
        <v>331.23</v>
      </c>
      <c r="E139" s="45"/>
      <c r="G139"/>
      <c r="H139"/>
      <c r="I139"/>
    </row>
    <row r="140" spans="2:9">
      <c r="B140" s="61" t="s">
        <v>171</v>
      </c>
      <c r="C140" s="61"/>
      <c r="D140" s="61"/>
      <c r="E140" s="61"/>
      <c r="G140"/>
      <c r="H140"/>
      <c r="I140"/>
    </row>
    <row r="141" spans="2:9" ht="15.75">
      <c r="B141" s="30" t="s">
        <v>170</v>
      </c>
      <c r="C141" s="29" t="s">
        <v>110</v>
      </c>
      <c r="D141" s="30">
        <v>2391.87</v>
      </c>
      <c r="E141" s="45"/>
      <c r="G141"/>
      <c r="H141"/>
      <c r="I141"/>
    </row>
    <row r="142" spans="2:9" ht="15.75">
      <c r="B142" s="30" t="s">
        <v>169</v>
      </c>
      <c r="C142" s="29" t="s">
        <v>110</v>
      </c>
      <c r="D142" s="30">
        <v>1392.11</v>
      </c>
      <c r="E142" s="45"/>
      <c r="G142"/>
      <c r="H142"/>
      <c r="I142"/>
    </row>
    <row r="143" spans="2:9" ht="15.75">
      <c r="B143" s="30" t="s">
        <v>168</v>
      </c>
      <c r="C143" s="29" t="s">
        <v>110</v>
      </c>
      <c r="D143" s="30">
        <v>1019.3</v>
      </c>
      <c r="E143" s="45"/>
      <c r="G143"/>
      <c r="H143"/>
      <c r="I143"/>
    </row>
    <row r="144" spans="2:9" ht="15.75">
      <c r="B144" s="30" t="s">
        <v>167</v>
      </c>
      <c r="C144" s="29" t="s">
        <v>110</v>
      </c>
      <c r="D144" s="30">
        <v>846.76</v>
      </c>
      <c r="E144" s="45"/>
      <c r="G144"/>
      <c r="H144"/>
      <c r="I144"/>
    </row>
    <row r="145" spans="2:9" ht="15.75">
      <c r="B145" s="30" t="s">
        <v>166</v>
      </c>
      <c r="C145" s="29" t="s">
        <v>110</v>
      </c>
      <c r="D145" s="30">
        <v>428.93</v>
      </c>
      <c r="E145" s="45"/>
      <c r="G145"/>
      <c r="H145"/>
      <c r="I145"/>
    </row>
    <row r="146" spans="2:9" ht="15.75">
      <c r="B146" s="30" t="s">
        <v>165</v>
      </c>
      <c r="C146" s="29" t="s">
        <v>110</v>
      </c>
      <c r="D146" s="30">
        <v>301.95</v>
      </c>
      <c r="E146" s="45"/>
      <c r="G146"/>
      <c r="H146"/>
      <c r="I146"/>
    </row>
    <row r="147" spans="2:9">
      <c r="B147" s="61" t="s">
        <v>164</v>
      </c>
      <c r="C147" s="61"/>
      <c r="D147" s="61"/>
      <c r="E147" s="61"/>
      <c r="G147"/>
      <c r="H147"/>
      <c r="I147"/>
    </row>
    <row r="148" spans="2:9" ht="15.75">
      <c r="B148" s="30" t="s">
        <v>163</v>
      </c>
      <c r="C148" s="29" t="s">
        <v>110</v>
      </c>
      <c r="D148" s="30">
        <v>9131.43</v>
      </c>
      <c r="E148" s="45"/>
      <c r="G148"/>
      <c r="H148"/>
      <c r="I148"/>
    </row>
    <row r="149" spans="2:9" ht="15.75">
      <c r="B149" s="30" t="s">
        <v>162</v>
      </c>
      <c r="C149" s="29" t="s">
        <v>110</v>
      </c>
      <c r="D149" s="30">
        <v>3826.44</v>
      </c>
      <c r="E149" s="45"/>
      <c r="G149"/>
      <c r="H149"/>
      <c r="I149"/>
    </row>
    <row r="150" spans="2:9" ht="15.75">
      <c r="B150" s="30" t="s">
        <v>161</v>
      </c>
      <c r="C150" s="29" t="s">
        <v>110</v>
      </c>
      <c r="D150" s="30">
        <v>2898.62</v>
      </c>
      <c r="E150" s="45"/>
      <c r="G150"/>
      <c r="H150"/>
      <c r="I150"/>
    </row>
    <row r="151" spans="2:9" ht="15.75">
      <c r="B151" s="30" t="s">
        <v>160</v>
      </c>
      <c r="C151" s="29" t="s">
        <v>110</v>
      </c>
      <c r="D151" s="30">
        <v>1932.39</v>
      </c>
      <c r="E151" s="45"/>
      <c r="G151"/>
      <c r="H151"/>
      <c r="I151"/>
    </row>
    <row r="152" spans="2:9" ht="15.75">
      <c r="B152" s="30" t="s">
        <v>159</v>
      </c>
      <c r="C152" s="29" t="s">
        <v>110</v>
      </c>
      <c r="D152" s="30">
        <v>1318.82</v>
      </c>
      <c r="E152" s="45"/>
      <c r="G152"/>
      <c r="H152"/>
      <c r="I152"/>
    </row>
    <row r="153" spans="2:9" ht="15.75">
      <c r="B153" s="30" t="s">
        <v>158</v>
      </c>
      <c r="C153" s="29" t="s">
        <v>110</v>
      </c>
      <c r="D153" s="30">
        <v>1101.42</v>
      </c>
      <c r="E153" s="45"/>
      <c r="G153"/>
      <c r="H153"/>
      <c r="I153"/>
    </row>
    <row r="154" spans="2:9" ht="15.75">
      <c r="B154" s="30" t="s">
        <v>157</v>
      </c>
      <c r="C154" s="29" t="s">
        <v>110</v>
      </c>
      <c r="D154" s="30">
        <v>905.76</v>
      </c>
      <c r="E154" s="45"/>
      <c r="G154"/>
      <c r="H154"/>
      <c r="I154"/>
    </row>
    <row r="155" spans="2:9" ht="15.75">
      <c r="B155" s="30" t="s">
        <v>156</v>
      </c>
      <c r="C155" s="29" t="s">
        <v>110</v>
      </c>
      <c r="D155" s="30">
        <v>5714.5</v>
      </c>
      <c r="E155" s="45"/>
      <c r="G155"/>
      <c r="H155"/>
      <c r="I155"/>
    </row>
    <row r="156" spans="2:9" ht="15.75">
      <c r="B156" s="30" t="s">
        <v>155</v>
      </c>
      <c r="C156" s="29" t="s">
        <v>110</v>
      </c>
      <c r="D156" s="30">
        <v>1818.97</v>
      </c>
      <c r="E156" s="45"/>
      <c r="G156"/>
      <c r="H156"/>
      <c r="I156"/>
    </row>
    <row r="157" spans="2:9" ht="15.75">
      <c r="B157" s="30" t="s">
        <v>154</v>
      </c>
      <c r="C157" s="29" t="s">
        <v>110</v>
      </c>
      <c r="D157" s="30">
        <v>1282.82</v>
      </c>
      <c r="E157" s="45"/>
      <c r="G157"/>
      <c r="H157"/>
      <c r="I157"/>
    </row>
    <row r="158" spans="2:9" ht="15.75">
      <c r="B158" s="30" t="s">
        <v>153</v>
      </c>
      <c r="C158" s="29" t="s">
        <v>110</v>
      </c>
      <c r="D158" s="30">
        <v>870.04</v>
      </c>
      <c r="E158" s="45"/>
      <c r="G158"/>
      <c r="H158"/>
      <c r="I158"/>
    </row>
    <row r="159" spans="2:9" ht="15.75">
      <c r="B159" s="30" t="s">
        <v>152</v>
      </c>
      <c r="C159" s="29" t="s">
        <v>110</v>
      </c>
      <c r="D159" s="30">
        <v>600.5</v>
      </c>
      <c r="E159" s="45"/>
      <c r="G159"/>
      <c r="H159"/>
      <c r="I159"/>
    </row>
    <row r="160" spans="2:9" ht="15.75">
      <c r="B160" s="30" t="s">
        <v>151</v>
      </c>
      <c r="C160" s="29" t="s">
        <v>110</v>
      </c>
      <c r="D160" s="30">
        <v>512.38</v>
      </c>
      <c r="E160" s="45"/>
      <c r="G160"/>
      <c r="H160"/>
      <c r="I160"/>
    </row>
    <row r="161" spans="2:9" ht="15.75">
      <c r="B161" s="30" t="s">
        <v>150</v>
      </c>
      <c r="C161" s="29" t="s">
        <v>110</v>
      </c>
      <c r="D161" s="30">
        <v>428.65</v>
      </c>
      <c r="E161" s="45"/>
      <c r="G161"/>
      <c r="H161"/>
      <c r="I161"/>
    </row>
    <row r="162" spans="2:9" ht="15.75">
      <c r="B162" s="60" t="s">
        <v>149</v>
      </c>
      <c r="C162" s="60"/>
      <c r="D162" s="60"/>
      <c r="E162" s="60"/>
      <c r="G162"/>
      <c r="H162"/>
      <c r="I162"/>
    </row>
    <row r="163" spans="2:9" ht="15.75">
      <c r="B163" s="30" t="s">
        <v>148</v>
      </c>
      <c r="C163" s="29" t="s">
        <v>110</v>
      </c>
      <c r="D163" s="30">
        <v>3559.95</v>
      </c>
      <c r="E163" s="45"/>
      <c r="G163"/>
      <c r="H163"/>
      <c r="I163"/>
    </row>
    <row r="164" spans="2:9" ht="15.75">
      <c r="B164" s="30" t="s">
        <v>147</v>
      </c>
      <c r="C164" s="29" t="s">
        <v>110</v>
      </c>
      <c r="D164" s="30">
        <v>2256.5500000000002</v>
      </c>
      <c r="E164" s="45"/>
      <c r="G164"/>
      <c r="H164"/>
      <c r="I164"/>
    </row>
    <row r="165" spans="2:9" ht="15.75">
      <c r="B165" s="30" t="s">
        <v>146</v>
      </c>
      <c r="C165" s="29" t="s">
        <v>110</v>
      </c>
      <c r="D165" s="30">
        <v>1472.53</v>
      </c>
      <c r="E165" s="45"/>
      <c r="G165"/>
      <c r="H165"/>
      <c r="I165"/>
    </row>
    <row r="166" spans="2:9" ht="15.75">
      <c r="B166" s="30" t="s">
        <v>145</v>
      </c>
      <c r="C166" s="29" t="s">
        <v>110</v>
      </c>
      <c r="D166" s="30">
        <v>984.43</v>
      </c>
      <c r="E166" s="45"/>
      <c r="G166"/>
      <c r="H166"/>
      <c r="I166"/>
    </row>
    <row r="167" spans="2:9" ht="15.75">
      <c r="B167" s="30" t="s">
        <v>144</v>
      </c>
      <c r="C167" s="29" t="s">
        <v>110</v>
      </c>
      <c r="D167" s="30">
        <v>805.22</v>
      </c>
      <c r="E167" s="45"/>
      <c r="G167"/>
      <c r="H167"/>
      <c r="I167"/>
    </row>
    <row r="168" spans="2:9" ht="15.75">
      <c r="B168" s="60" t="s">
        <v>143</v>
      </c>
      <c r="C168" s="60"/>
      <c r="D168" s="60"/>
      <c r="E168" s="60"/>
      <c r="G168"/>
      <c r="H168"/>
      <c r="I168"/>
    </row>
    <row r="169" spans="2:9" ht="15.75">
      <c r="B169" s="30" t="s">
        <v>142</v>
      </c>
      <c r="C169" s="29" t="s">
        <v>110</v>
      </c>
      <c r="D169" s="30">
        <v>1926.48</v>
      </c>
      <c r="E169" s="45"/>
      <c r="G169"/>
      <c r="H169"/>
      <c r="I169"/>
    </row>
    <row r="170" spans="2:9" ht="15.75">
      <c r="B170" s="30" t="s">
        <v>141</v>
      </c>
      <c r="C170" s="29" t="s">
        <v>110</v>
      </c>
      <c r="D170" s="30">
        <v>1739.92</v>
      </c>
      <c r="E170" s="45"/>
      <c r="G170"/>
      <c r="H170"/>
      <c r="I170"/>
    </row>
    <row r="171" spans="2:9" ht="15.75">
      <c r="B171" s="30" t="s">
        <v>140</v>
      </c>
      <c r="C171" s="29" t="s">
        <v>110</v>
      </c>
      <c r="D171" s="30">
        <v>910.38</v>
      </c>
      <c r="E171" s="45"/>
      <c r="G171"/>
      <c r="H171"/>
      <c r="I171"/>
    </row>
    <row r="172" spans="2:9" ht="15.75">
      <c r="B172" s="30" t="s">
        <v>139</v>
      </c>
      <c r="C172" s="29" t="s">
        <v>110</v>
      </c>
      <c r="D172" s="30">
        <v>899.54</v>
      </c>
      <c r="E172" s="45"/>
      <c r="G172"/>
      <c r="H172"/>
      <c r="I172"/>
    </row>
    <row r="173" spans="2:9" ht="15.75">
      <c r="B173" s="30" t="s">
        <v>138</v>
      </c>
      <c r="C173" s="29" t="s">
        <v>110</v>
      </c>
      <c r="D173" s="30">
        <v>1578.49</v>
      </c>
      <c r="E173" s="45"/>
      <c r="G173"/>
      <c r="H173"/>
      <c r="I173"/>
    </row>
    <row r="174" spans="2:9" ht="15.75">
      <c r="B174" s="60" t="s">
        <v>137</v>
      </c>
      <c r="C174" s="60"/>
      <c r="D174" s="60"/>
      <c r="E174" s="60"/>
      <c r="G174"/>
      <c r="H174"/>
      <c r="I174"/>
    </row>
    <row r="175" spans="2:9" ht="15.75">
      <c r="B175" s="30" t="s">
        <v>136</v>
      </c>
      <c r="C175" s="29" t="s">
        <v>110</v>
      </c>
      <c r="D175" s="30">
        <v>2820.53</v>
      </c>
      <c r="E175" s="45"/>
      <c r="G175"/>
      <c r="H175"/>
      <c r="I175"/>
    </row>
    <row r="176" spans="2:9" ht="15.75">
      <c r="B176" s="30" t="s">
        <v>135</v>
      </c>
      <c r="C176" s="29" t="s">
        <v>110</v>
      </c>
      <c r="D176" s="30">
        <v>1405.55</v>
      </c>
      <c r="E176" s="45"/>
      <c r="G176"/>
      <c r="H176"/>
      <c r="I176"/>
    </row>
    <row r="177" spans="2:9" ht="15.75">
      <c r="B177" s="30" t="s">
        <v>134</v>
      </c>
      <c r="C177" s="29" t="s">
        <v>110</v>
      </c>
      <c r="D177" s="30">
        <v>1200.96</v>
      </c>
      <c r="E177" s="45"/>
      <c r="G177"/>
      <c r="H177"/>
      <c r="I177"/>
    </row>
    <row r="178" spans="2:9" ht="15.75">
      <c r="B178" s="30" t="s">
        <v>133</v>
      </c>
      <c r="C178" s="29" t="s">
        <v>110</v>
      </c>
      <c r="D178" s="30">
        <v>1831.78</v>
      </c>
      <c r="E178" s="45"/>
      <c r="G178"/>
      <c r="H178"/>
      <c r="I178"/>
    </row>
    <row r="179" spans="2:9" ht="15.75">
      <c r="B179" s="30" t="s">
        <v>132</v>
      </c>
      <c r="C179" s="29" t="s">
        <v>110</v>
      </c>
      <c r="D179" s="30">
        <v>1434.37</v>
      </c>
      <c r="E179" s="45"/>
      <c r="G179"/>
      <c r="H179"/>
      <c r="I179"/>
    </row>
    <row r="180" spans="2:9" ht="15.75">
      <c r="B180" s="30" t="s">
        <v>131</v>
      </c>
      <c r="C180" s="29" t="s">
        <v>110</v>
      </c>
      <c r="D180" s="30">
        <v>1160.49</v>
      </c>
      <c r="E180" s="45"/>
      <c r="G180"/>
      <c r="H180"/>
      <c r="I180"/>
    </row>
    <row r="181" spans="2:9" ht="15.75">
      <c r="B181" s="30" t="s">
        <v>130</v>
      </c>
      <c r="C181" s="29" t="s">
        <v>110</v>
      </c>
      <c r="D181" s="30">
        <v>924.05</v>
      </c>
      <c r="E181" s="45"/>
      <c r="G181"/>
      <c r="H181"/>
      <c r="I181"/>
    </row>
    <row r="182" spans="2:9" ht="15.75">
      <c r="B182" s="30" t="s">
        <v>129</v>
      </c>
      <c r="C182" s="29" t="s">
        <v>110</v>
      </c>
      <c r="D182" s="30">
        <v>3717.31</v>
      </c>
      <c r="E182" s="45"/>
      <c r="G182"/>
      <c r="H182"/>
      <c r="I182"/>
    </row>
    <row r="183" spans="2:9" ht="15.75">
      <c r="B183" s="30" t="s">
        <v>128</v>
      </c>
      <c r="C183" s="29" t="s">
        <v>110</v>
      </c>
      <c r="D183" s="30">
        <v>1579.47</v>
      </c>
      <c r="E183" s="45"/>
      <c r="G183"/>
      <c r="H183"/>
      <c r="I183"/>
    </row>
    <row r="184" spans="2:9" ht="15.75">
      <c r="B184" s="30" t="s">
        <v>127</v>
      </c>
      <c r="C184" s="29" t="s">
        <v>110</v>
      </c>
      <c r="D184" s="30">
        <v>2606.5</v>
      </c>
      <c r="E184" s="45"/>
      <c r="G184"/>
      <c r="H184"/>
      <c r="I184"/>
    </row>
    <row r="185" spans="2:9" ht="15.75">
      <c r="B185" s="30" t="s">
        <v>126</v>
      </c>
      <c r="C185" s="29" t="s">
        <v>110</v>
      </c>
      <c r="D185" s="30">
        <v>2248.56</v>
      </c>
      <c r="E185" s="45"/>
      <c r="G185"/>
      <c r="H185"/>
      <c r="I185"/>
    </row>
    <row r="186" spans="2:9" ht="15.75">
      <c r="B186" s="30" t="s">
        <v>125</v>
      </c>
      <c r="C186" s="29" t="s">
        <v>110</v>
      </c>
      <c r="D186" s="30">
        <v>1642.16</v>
      </c>
      <c r="E186" s="45"/>
      <c r="G186"/>
      <c r="H186"/>
      <c r="I186"/>
    </row>
    <row r="187" spans="2:9" ht="15.75">
      <c r="B187" s="30" t="s">
        <v>124</v>
      </c>
      <c r="C187" s="29" t="s">
        <v>110</v>
      </c>
      <c r="D187" s="30">
        <v>3348.14</v>
      </c>
      <c r="E187" s="45"/>
      <c r="G187"/>
      <c r="H187"/>
      <c r="I187"/>
    </row>
    <row r="188" spans="2:9" ht="15.75">
      <c r="B188" s="30" t="s">
        <v>123</v>
      </c>
      <c r="C188" s="29" t="s">
        <v>110</v>
      </c>
      <c r="D188" s="30">
        <v>2222.39</v>
      </c>
      <c r="E188" s="45"/>
      <c r="G188"/>
      <c r="H188"/>
      <c r="I188"/>
    </row>
    <row r="189" spans="2:9" ht="15.75">
      <c r="B189" s="30" t="s">
        <v>122</v>
      </c>
      <c r="C189" s="29" t="s">
        <v>110</v>
      </c>
      <c r="D189" s="30">
        <v>1589.65</v>
      </c>
      <c r="E189" s="45"/>
      <c r="G189"/>
      <c r="H189"/>
      <c r="I189"/>
    </row>
    <row r="190" spans="2:9" ht="15.75">
      <c r="B190" s="30" t="s">
        <v>121</v>
      </c>
      <c r="C190" s="29" t="s">
        <v>110</v>
      </c>
      <c r="D190" s="30">
        <v>1034.5</v>
      </c>
      <c r="E190" s="45"/>
      <c r="G190"/>
      <c r="H190"/>
      <c r="I190"/>
    </row>
    <row r="191" spans="2:9" ht="15.75">
      <c r="B191" s="60" t="s">
        <v>120</v>
      </c>
      <c r="C191" s="60"/>
      <c r="D191" s="60"/>
      <c r="E191" s="60"/>
      <c r="G191"/>
      <c r="H191"/>
      <c r="I191"/>
    </row>
    <row r="192" spans="2:9" ht="15.75">
      <c r="B192" s="30" t="s">
        <v>119</v>
      </c>
      <c r="C192" s="29" t="s">
        <v>110</v>
      </c>
      <c r="D192" s="30">
        <v>1083.44</v>
      </c>
      <c r="E192" s="45"/>
      <c r="G192"/>
      <c r="H192"/>
      <c r="I192"/>
    </row>
    <row r="193" spans="2:13" ht="15.75">
      <c r="B193" s="30" t="s">
        <v>118</v>
      </c>
      <c r="C193" s="29" t="s">
        <v>110</v>
      </c>
      <c r="D193" s="30">
        <v>1300.1300000000001</v>
      </c>
      <c r="E193" s="45"/>
      <c r="G193"/>
      <c r="H193"/>
      <c r="I193"/>
    </row>
    <row r="194" spans="2:13" ht="15.75">
      <c r="B194" s="30" t="s">
        <v>117</v>
      </c>
      <c r="C194" s="29" t="s">
        <v>110</v>
      </c>
      <c r="D194" s="30">
        <v>1857.33</v>
      </c>
      <c r="E194" s="45"/>
      <c r="G194"/>
      <c r="H194"/>
      <c r="I194"/>
    </row>
    <row r="195" spans="2:13" ht="15.75">
      <c r="B195" s="49" t="s">
        <v>116</v>
      </c>
      <c r="C195" s="44" t="s">
        <v>110</v>
      </c>
      <c r="D195" s="49">
        <v>1206.82</v>
      </c>
      <c r="E195" s="50"/>
      <c r="G195"/>
      <c r="H195"/>
      <c r="I195"/>
    </row>
    <row r="196" spans="2:13">
      <c r="B196" s="61" t="s">
        <v>115</v>
      </c>
      <c r="C196" s="61"/>
      <c r="D196" s="61"/>
      <c r="E196" s="61"/>
      <c r="G196"/>
      <c r="H196"/>
      <c r="I196"/>
    </row>
    <row r="197" spans="2:13" ht="15.75">
      <c r="B197" s="30" t="s">
        <v>114</v>
      </c>
      <c r="C197" s="29" t="s">
        <v>110</v>
      </c>
      <c r="D197" s="30">
        <v>446.38</v>
      </c>
      <c r="E197" s="45"/>
      <c r="G197"/>
      <c r="H197"/>
      <c r="I197"/>
    </row>
    <row r="198" spans="2:13" ht="15.75">
      <c r="B198" s="30" t="s">
        <v>113</v>
      </c>
      <c r="C198" s="29" t="s">
        <v>110</v>
      </c>
      <c r="D198" s="30">
        <v>1809.11</v>
      </c>
      <c r="E198" s="45"/>
      <c r="G198"/>
      <c r="H198"/>
      <c r="I198"/>
    </row>
    <row r="199" spans="2:13" ht="15.75">
      <c r="B199" s="30" t="s">
        <v>112</v>
      </c>
      <c r="C199" s="29" t="s">
        <v>110</v>
      </c>
      <c r="D199" s="30">
        <v>2554.5700000000002</v>
      </c>
      <c r="E199" s="45"/>
      <c r="G199"/>
      <c r="H199"/>
      <c r="I199"/>
    </row>
    <row r="200" spans="2:13" ht="15.75">
      <c r="B200" s="30" t="s">
        <v>111</v>
      </c>
      <c r="C200" s="29" t="s">
        <v>110</v>
      </c>
      <c r="D200" s="30">
        <v>3530.48</v>
      </c>
      <c r="E200" s="45"/>
      <c r="G200"/>
      <c r="H200"/>
      <c r="I200"/>
    </row>
    <row r="204" spans="2:13">
      <c r="M204" s="43"/>
    </row>
  </sheetData>
  <mergeCells count="28">
    <mergeCell ref="B168:E168"/>
    <mergeCell ref="B174:E174"/>
    <mergeCell ref="B191:E191"/>
    <mergeCell ref="B196:E196"/>
    <mergeCell ref="B84:E84"/>
    <mergeCell ref="B109:E109"/>
    <mergeCell ref="B127:E127"/>
    <mergeCell ref="B140:E140"/>
    <mergeCell ref="B147:E147"/>
    <mergeCell ref="B162:E162"/>
    <mergeCell ref="B83:E83"/>
    <mergeCell ref="B12:E12"/>
    <mergeCell ref="B31:E31"/>
    <mergeCell ref="B45:E45"/>
    <mergeCell ref="B46:E46"/>
    <mergeCell ref="B47:E47"/>
    <mergeCell ref="B65:E65"/>
    <mergeCell ref="B74:E74"/>
    <mergeCell ref="B76:E76"/>
    <mergeCell ref="B78:E78"/>
    <mergeCell ref="B79:E79"/>
    <mergeCell ref="B81:E81"/>
    <mergeCell ref="E1:G1"/>
    <mergeCell ref="B3:B4"/>
    <mergeCell ref="C3:C4"/>
    <mergeCell ref="D3:E3"/>
    <mergeCell ref="D11:E11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C43" sqref="C43"/>
    </sheetView>
  </sheetViews>
  <sheetFormatPr defaultRowHeight="15"/>
  <cols>
    <col min="1" max="1" width="5.5703125" customWidth="1"/>
    <col min="2" max="2" width="49.85546875" customWidth="1"/>
    <col min="3" max="3" width="15.5703125" customWidth="1"/>
    <col min="4" max="4" width="14.42578125" customWidth="1"/>
    <col min="5" max="5" width="15.42578125" customWidth="1"/>
  </cols>
  <sheetData>
    <row r="2" spans="1:5" ht="30.75" customHeight="1">
      <c r="A2" s="64" t="s">
        <v>22</v>
      </c>
      <c r="B2" s="65"/>
      <c r="C2" s="65"/>
      <c r="D2" s="65"/>
      <c r="E2" s="65"/>
    </row>
    <row r="4" spans="1:5" ht="76.5">
      <c r="A4" s="66" t="s">
        <v>3</v>
      </c>
      <c r="B4" s="67"/>
      <c r="C4" s="5" t="s">
        <v>4</v>
      </c>
      <c r="D4" s="27" t="s">
        <v>5</v>
      </c>
      <c r="E4" s="27" t="s">
        <v>6</v>
      </c>
    </row>
    <row r="5" spans="1:5" ht="25.5">
      <c r="A5" s="63" t="s">
        <v>7</v>
      </c>
      <c r="B5" s="3" t="s">
        <v>8</v>
      </c>
      <c r="C5" s="3"/>
      <c r="D5" s="3"/>
      <c r="E5" s="3"/>
    </row>
    <row r="6" spans="1:5">
      <c r="A6" s="63"/>
      <c r="B6" s="4" t="s">
        <v>1</v>
      </c>
      <c r="C6" s="7">
        <f>E6*D6</f>
        <v>6134489.6799999997</v>
      </c>
      <c r="D6" s="7">
        <v>6836</v>
      </c>
      <c r="E6" s="7">
        <v>897.38</v>
      </c>
    </row>
    <row r="7" spans="1:5">
      <c r="A7" s="63"/>
      <c r="B7" s="4" t="s">
        <v>2</v>
      </c>
      <c r="C7" s="7">
        <f>E7*D7</f>
        <v>123336.34</v>
      </c>
      <c r="D7" s="7">
        <v>191</v>
      </c>
      <c r="E7" s="7">
        <v>645.74</v>
      </c>
    </row>
    <row r="8" spans="1:5" ht="25.5">
      <c r="A8" s="27" t="s">
        <v>9</v>
      </c>
      <c r="B8" s="3" t="s">
        <v>10</v>
      </c>
      <c r="C8" s="7"/>
      <c r="D8" s="7"/>
      <c r="E8" s="7"/>
    </row>
    <row r="9" spans="1:5" ht="25.5">
      <c r="A9" s="63" t="s">
        <v>11</v>
      </c>
      <c r="B9" s="3" t="s">
        <v>12</v>
      </c>
      <c r="C9" s="7"/>
      <c r="D9" s="7"/>
      <c r="E9" s="7"/>
    </row>
    <row r="10" spans="1:5" ht="25.5">
      <c r="A10" s="63"/>
      <c r="B10" s="4" t="s">
        <v>36</v>
      </c>
      <c r="C10" s="7">
        <v>8947604.0067239981</v>
      </c>
      <c r="D10" s="7">
        <v>550.66999999999996</v>
      </c>
      <c r="E10" s="7">
        <v>16248.577199999998</v>
      </c>
    </row>
    <row r="11" spans="1:5" ht="25.5">
      <c r="A11" s="63"/>
      <c r="B11" s="4" t="s">
        <v>37</v>
      </c>
      <c r="C11" s="7">
        <v>4564106.3621999994</v>
      </c>
      <c r="D11" s="7">
        <v>197</v>
      </c>
      <c r="E11" s="7">
        <v>23168.052599999999</v>
      </c>
    </row>
    <row r="12" spans="1:5" ht="25.5">
      <c r="A12" s="63"/>
      <c r="B12" s="4" t="s">
        <v>38</v>
      </c>
      <c r="C12" s="7">
        <v>488741.52499999997</v>
      </c>
      <c r="D12" s="7">
        <v>41</v>
      </c>
      <c r="E12" s="7">
        <v>11920.525</v>
      </c>
    </row>
    <row r="13" spans="1:5" ht="25.5">
      <c r="A13" s="63"/>
      <c r="B13" s="4" t="s">
        <v>39</v>
      </c>
      <c r="C13" s="7">
        <v>529172.17849999992</v>
      </c>
      <c r="D13" s="7">
        <v>41</v>
      </c>
      <c r="E13" s="7">
        <v>12906.638499999999</v>
      </c>
    </row>
    <row r="14" spans="1:5">
      <c r="A14" s="63"/>
      <c r="B14" s="4" t="s">
        <v>13</v>
      </c>
      <c r="C14" s="3"/>
      <c r="D14" s="3"/>
      <c r="E14" s="7"/>
    </row>
    <row r="15" spans="1:5" ht="38.25">
      <c r="A15" s="68"/>
      <c r="B15" s="4" t="s">
        <v>14</v>
      </c>
      <c r="C15" s="3"/>
      <c r="D15" s="3"/>
      <c r="E15" s="7"/>
    </row>
    <row r="16" spans="1:5">
      <c r="A16" s="68"/>
      <c r="B16" s="6" t="s">
        <v>23</v>
      </c>
      <c r="C16" s="11"/>
      <c r="D16" s="11"/>
      <c r="E16" s="2">
        <v>14780.873700000002</v>
      </c>
    </row>
    <row r="17" spans="1:5">
      <c r="A17" s="68"/>
      <c r="B17" s="6" t="s">
        <v>24</v>
      </c>
      <c r="C17" s="11"/>
      <c r="D17" s="11"/>
      <c r="E17" s="2">
        <v>9683.8832999999995</v>
      </c>
    </row>
    <row r="18" spans="1:5">
      <c r="A18" s="68"/>
      <c r="B18" s="6" t="s">
        <v>25</v>
      </c>
      <c r="C18" s="11"/>
      <c r="D18" s="11"/>
      <c r="E18" s="2">
        <v>7765.0923000000003</v>
      </c>
    </row>
    <row r="19" spans="1:5">
      <c r="A19" s="68"/>
      <c r="B19" s="6" t="s">
        <v>26</v>
      </c>
      <c r="C19" s="12">
        <v>1240722</v>
      </c>
      <c r="D19" s="11">
        <v>240</v>
      </c>
      <c r="E19" s="2">
        <v>5169.6750000000002</v>
      </c>
    </row>
    <row r="20" spans="1:5">
      <c r="A20" s="68"/>
      <c r="B20" s="6" t="s">
        <v>27</v>
      </c>
      <c r="C20" s="12">
        <v>2660134.3488000003</v>
      </c>
      <c r="D20" s="11">
        <v>768</v>
      </c>
      <c r="E20" s="2">
        <v>3463.7166000000002</v>
      </c>
    </row>
    <row r="21" spans="1:5">
      <c r="A21" s="68"/>
      <c r="B21" s="6" t="s">
        <v>28</v>
      </c>
      <c r="C21" s="12">
        <v>3383370.5759999994</v>
      </c>
      <c r="D21" s="11">
        <v>1410</v>
      </c>
      <c r="E21" s="2">
        <v>2399.5535999999997</v>
      </c>
    </row>
    <row r="22" spans="1:5">
      <c r="A22" s="68"/>
      <c r="B22" s="6" t="s">
        <v>29</v>
      </c>
      <c r="C22" s="12">
        <v>1728643.14</v>
      </c>
      <c r="D22" s="11">
        <v>420</v>
      </c>
      <c r="E22" s="2">
        <v>4115.817</v>
      </c>
    </row>
    <row r="23" spans="1:5">
      <c r="A23" s="68"/>
      <c r="B23" s="6" t="s">
        <v>30</v>
      </c>
      <c r="C23" s="12">
        <v>2800585.7280000001</v>
      </c>
      <c r="D23" s="11">
        <v>960</v>
      </c>
      <c r="E23" s="2">
        <v>2917.2768000000001</v>
      </c>
    </row>
    <row r="24" spans="1:5">
      <c r="A24" s="68"/>
      <c r="B24" s="6" t="s">
        <v>31</v>
      </c>
      <c r="C24" s="12">
        <v>1013952.6431999999</v>
      </c>
      <c r="D24" s="11">
        <v>504</v>
      </c>
      <c r="E24" s="2">
        <v>2011.8108</v>
      </c>
    </row>
    <row r="25" spans="1:5">
      <c r="A25" s="68"/>
      <c r="B25" s="6" t="s">
        <v>32</v>
      </c>
      <c r="C25" s="12"/>
      <c r="D25" s="11"/>
      <c r="E25" s="2">
        <v>1458.5697</v>
      </c>
    </row>
    <row r="26" spans="1:5">
      <c r="A26" s="68"/>
      <c r="B26" s="6" t="s">
        <v>33</v>
      </c>
      <c r="C26" s="12"/>
      <c r="D26" s="11"/>
      <c r="E26" s="2">
        <v>2308.5948000000003</v>
      </c>
    </row>
    <row r="27" spans="1:5">
      <c r="A27" s="68"/>
      <c r="B27" s="6" t="s">
        <v>34</v>
      </c>
      <c r="C27" s="12">
        <v>1488842.355</v>
      </c>
      <c r="D27" s="11">
        <v>910</v>
      </c>
      <c r="E27" s="2">
        <v>1636.0905</v>
      </c>
    </row>
    <row r="28" spans="1:5">
      <c r="A28" s="68"/>
      <c r="B28" s="6" t="s">
        <v>35</v>
      </c>
      <c r="C28" s="12">
        <v>1880529.3594</v>
      </c>
      <c r="D28" s="11">
        <v>802</v>
      </c>
      <c r="E28" s="2">
        <v>2344.7997</v>
      </c>
    </row>
    <row r="29" spans="1:5" ht="25.5">
      <c r="A29" s="68"/>
      <c r="B29" s="4" t="s">
        <v>15</v>
      </c>
      <c r="C29" s="3"/>
      <c r="D29" s="3"/>
      <c r="E29" s="7"/>
    </row>
    <row r="30" spans="1:5" ht="25.5">
      <c r="A30" s="63" t="s">
        <v>16</v>
      </c>
      <c r="B30" s="3" t="s">
        <v>17</v>
      </c>
      <c r="C30" s="3"/>
      <c r="D30" s="3"/>
      <c r="E30" s="7"/>
    </row>
    <row r="31" spans="1:5">
      <c r="A31" s="63"/>
      <c r="B31" s="4" t="s">
        <v>1</v>
      </c>
      <c r="C31" s="7">
        <f>E31*D31</f>
        <v>2874264.56</v>
      </c>
      <c r="D31" s="3">
        <v>6836</v>
      </c>
      <c r="E31" s="7">
        <v>420.46</v>
      </c>
    </row>
    <row r="32" spans="1:5">
      <c r="A32" s="63"/>
      <c r="B32" s="4" t="s">
        <v>2</v>
      </c>
      <c r="C32" s="7">
        <f>E32*D32</f>
        <v>46061.56</v>
      </c>
      <c r="D32" s="3">
        <v>191</v>
      </c>
      <c r="E32" s="7">
        <v>241.16</v>
      </c>
    </row>
    <row r="33" spans="1:5" ht="51">
      <c r="A33" s="63" t="s">
        <v>18</v>
      </c>
      <c r="B33" s="3" t="s">
        <v>19</v>
      </c>
      <c r="C33" s="3"/>
      <c r="D33" s="3"/>
      <c r="E33" s="7"/>
    </row>
    <row r="34" spans="1:5">
      <c r="A34" s="63"/>
      <c r="B34" s="4" t="s">
        <v>1</v>
      </c>
      <c r="C34" s="7">
        <f>E34*D34</f>
        <v>3809907.8800000004</v>
      </c>
      <c r="D34" s="3">
        <v>6836</v>
      </c>
      <c r="E34" s="7">
        <v>557.33000000000004</v>
      </c>
    </row>
    <row r="35" spans="1:5">
      <c r="A35" s="63"/>
      <c r="B35" s="4" t="s">
        <v>2</v>
      </c>
      <c r="C35" s="7">
        <f>E35*D35</f>
        <v>58591.159999999996</v>
      </c>
      <c r="D35" s="3">
        <v>191</v>
      </c>
      <c r="E35" s="7">
        <v>306.76</v>
      </c>
    </row>
    <row r="36" spans="1:5" ht="76.5">
      <c r="A36" s="63" t="s">
        <v>20</v>
      </c>
      <c r="B36" s="3" t="s">
        <v>21</v>
      </c>
      <c r="C36" s="3"/>
      <c r="D36" s="3"/>
      <c r="E36" s="7"/>
    </row>
    <row r="37" spans="1:5">
      <c r="A37" s="63"/>
      <c r="B37" s="4" t="s">
        <v>1</v>
      </c>
      <c r="C37" s="7">
        <f>E37*D37</f>
        <v>14116818.520000001</v>
      </c>
      <c r="D37" s="3">
        <v>6836</v>
      </c>
      <c r="E37" s="7">
        <v>2065.0700000000002</v>
      </c>
    </row>
    <row r="38" spans="1:5">
      <c r="A38" s="63"/>
      <c r="B38" s="4" t="s">
        <v>2</v>
      </c>
      <c r="C38" s="7">
        <f>E38*D38</f>
        <v>226231.86000000002</v>
      </c>
      <c r="D38" s="3">
        <v>191</v>
      </c>
      <c r="E38" s="7">
        <v>1184.46</v>
      </c>
    </row>
    <row r="40" spans="1:5" ht="30.75" customHeight="1">
      <c r="A40" s="62" t="s">
        <v>287</v>
      </c>
      <c r="B40" s="62"/>
      <c r="C40" s="62"/>
      <c r="D40" s="62"/>
      <c r="E40" s="62"/>
    </row>
  </sheetData>
  <mergeCells count="9">
    <mergeCell ref="A40:E40"/>
    <mergeCell ref="A36:A38"/>
    <mergeCell ref="A2:E2"/>
    <mergeCell ref="A4:B4"/>
    <mergeCell ref="A5:A7"/>
    <mergeCell ref="A9:A14"/>
    <mergeCell ref="A15:A29"/>
    <mergeCell ref="A30:A32"/>
    <mergeCell ref="A33:A35"/>
  </mergeCells>
  <hyperlinks>
    <hyperlink ref="C4" location="Par2123" tooltip="Ссылка на текущий документ" display="Par2123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1"/>
  <sheetViews>
    <sheetView workbookViewId="0">
      <selection activeCell="D29" sqref="D29"/>
    </sheetView>
  </sheetViews>
  <sheetFormatPr defaultRowHeight="15"/>
  <cols>
    <col min="1" max="1" width="9.140625" style="8"/>
    <col min="2" max="2" width="32.5703125" style="8" customWidth="1"/>
    <col min="3" max="3" width="18.42578125" style="8" customWidth="1"/>
    <col min="4" max="4" width="22.42578125" style="8" customWidth="1"/>
  </cols>
  <sheetData>
    <row r="2" spans="1:4" ht="34.5" customHeight="1">
      <c r="A2" s="64" t="s">
        <v>67</v>
      </c>
      <c r="B2" s="64"/>
      <c r="C2" s="64"/>
      <c r="D2" s="64"/>
    </row>
    <row r="4" spans="1:4" ht="25.5">
      <c r="A4" s="10"/>
      <c r="B4" s="9" t="s">
        <v>40</v>
      </c>
      <c r="C4" s="9" t="s">
        <v>41</v>
      </c>
      <c r="D4" s="9" t="s">
        <v>42</v>
      </c>
    </row>
    <row r="5" spans="1:4" ht="38.25">
      <c r="A5" s="9" t="s">
        <v>7</v>
      </c>
      <c r="B5" s="10" t="s">
        <v>43</v>
      </c>
      <c r="C5" s="10"/>
      <c r="D5" s="14">
        <f>D7+D9+D10</f>
        <v>28173680</v>
      </c>
    </row>
    <row r="6" spans="1:4">
      <c r="A6" s="10"/>
      <c r="B6" s="10" t="s">
        <v>44</v>
      </c>
      <c r="C6" s="10"/>
      <c r="D6" s="10"/>
    </row>
    <row r="7" spans="1:4">
      <c r="A7" s="10"/>
      <c r="B7" s="15" t="s">
        <v>45</v>
      </c>
      <c r="C7" s="10"/>
      <c r="D7" s="14">
        <f>6898630</f>
        <v>6898630</v>
      </c>
    </row>
    <row r="8" spans="1:4">
      <c r="A8" s="10"/>
      <c r="B8" s="15" t="s">
        <v>46</v>
      </c>
      <c r="C8" s="10"/>
      <c r="D8" s="10"/>
    </row>
    <row r="9" spans="1:4">
      <c r="A9" s="10"/>
      <c r="B9" s="15" t="s">
        <v>47</v>
      </c>
      <c r="C9" s="10"/>
      <c r="D9" s="14">
        <v>16340280</v>
      </c>
    </row>
    <row r="10" spans="1:4">
      <c r="A10" s="10"/>
      <c r="B10" s="15" t="s">
        <v>48</v>
      </c>
      <c r="C10" s="10"/>
      <c r="D10" s="14">
        <v>4934770</v>
      </c>
    </row>
    <row r="11" spans="1:4">
      <c r="A11" s="10"/>
      <c r="B11" s="15" t="s">
        <v>49</v>
      </c>
      <c r="C11" s="10"/>
      <c r="D11" s="10"/>
    </row>
    <row r="12" spans="1:4">
      <c r="A12" s="10"/>
      <c r="B12" s="15" t="s">
        <v>50</v>
      </c>
      <c r="C12" s="10"/>
      <c r="D12" s="10"/>
    </row>
    <row r="13" spans="1:4" ht="25.5">
      <c r="A13" s="10"/>
      <c r="B13" s="15" t="s">
        <v>51</v>
      </c>
      <c r="C13" s="10"/>
      <c r="D13" s="10"/>
    </row>
    <row r="14" spans="1:4" ht="38.25">
      <c r="A14" s="10"/>
      <c r="B14" s="15" t="s">
        <v>52</v>
      </c>
      <c r="C14" s="10"/>
      <c r="D14" s="10"/>
    </row>
    <row r="15" spans="1:4" ht="25.5">
      <c r="A15" s="10"/>
      <c r="B15" s="15" t="s">
        <v>53</v>
      </c>
      <c r="C15" s="10"/>
      <c r="D15" s="10"/>
    </row>
    <row r="16" spans="1:4">
      <c r="A16" s="10"/>
      <c r="B16" s="15" t="s">
        <v>44</v>
      </c>
      <c r="C16" s="10"/>
      <c r="D16" s="10"/>
    </row>
    <row r="17" spans="1:4">
      <c r="A17" s="10"/>
      <c r="B17" s="15" t="s">
        <v>54</v>
      </c>
      <c r="C17" s="10"/>
      <c r="D17" s="10"/>
    </row>
    <row r="18" spans="1:4" ht="25.5">
      <c r="A18" s="10"/>
      <c r="B18" s="15" t="s">
        <v>55</v>
      </c>
      <c r="C18" s="10"/>
      <c r="D18" s="10"/>
    </row>
    <row r="19" spans="1:4" ht="38.25">
      <c r="A19" s="10"/>
      <c r="B19" s="15" t="s">
        <v>56</v>
      </c>
      <c r="C19" s="10"/>
      <c r="D19" s="10"/>
    </row>
    <row r="20" spans="1:4">
      <c r="A20" s="10"/>
      <c r="B20" s="15" t="s">
        <v>57</v>
      </c>
      <c r="C20" s="10"/>
      <c r="D20" s="10"/>
    </row>
    <row r="21" spans="1:4" ht="25.5">
      <c r="A21" s="10"/>
      <c r="B21" s="15" t="s">
        <v>58</v>
      </c>
      <c r="C21" s="10"/>
      <c r="D21" s="10"/>
    </row>
    <row r="22" spans="1:4">
      <c r="A22" s="10"/>
      <c r="B22" s="15" t="s">
        <v>59</v>
      </c>
      <c r="C22" s="10"/>
      <c r="D22" s="10"/>
    </row>
    <row r="23" spans="1:4">
      <c r="A23" s="10"/>
      <c r="B23" s="15" t="s">
        <v>44</v>
      </c>
      <c r="C23" s="10"/>
      <c r="D23" s="10"/>
    </row>
    <row r="24" spans="1:4">
      <c r="A24" s="10"/>
      <c r="B24" s="15" t="s">
        <v>60</v>
      </c>
      <c r="C24" s="10"/>
      <c r="D24" s="10"/>
    </row>
    <row r="25" spans="1:4">
      <c r="A25" s="10"/>
      <c r="B25" s="15" t="s">
        <v>61</v>
      </c>
      <c r="C25" s="10"/>
      <c r="D25" s="10"/>
    </row>
    <row r="26" spans="1:4">
      <c r="A26" s="10"/>
      <c r="B26" s="15" t="s">
        <v>62</v>
      </c>
      <c r="C26" s="10"/>
      <c r="D26" s="10"/>
    </row>
    <row r="27" spans="1:4" ht="38.25">
      <c r="A27" s="10"/>
      <c r="B27" s="15" t="s">
        <v>63</v>
      </c>
      <c r="C27" s="10"/>
      <c r="D27" s="10"/>
    </row>
    <row r="28" spans="1:4" ht="89.25">
      <c r="A28" s="9" t="s">
        <v>9</v>
      </c>
      <c r="B28" s="10" t="s">
        <v>64</v>
      </c>
      <c r="C28" s="10"/>
      <c r="D28" s="14">
        <v>30726404.219999999</v>
      </c>
    </row>
    <row r="29" spans="1:4" ht="25.5">
      <c r="A29" s="9" t="s">
        <v>11</v>
      </c>
      <c r="B29" s="10" t="s">
        <v>65</v>
      </c>
      <c r="C29" s="14"/>
      <c r="D29" s="14">
        <v>7159000</v>
      </c>
    </row>
    <row r="30" spans="1:4" s="13" customFormat="1" ht="25.5">
      <c r="A30" s="16"/>
      <c r="B30" s="16" t="s">
        <v>66</v>
      </c>
      <c r="C30" s="16"/>
      <c r="D30" s="17">
        <f>D5+D28+D29</f>
        <v>66059084.219999999</v>
      </c>
    </row>
    <row r="31" spans="1:4">
      <c r="A31" s="18"/>
      <c r="B31" s="18"/>
      <c r="C31" s="18"/>
      <c r="D31" s="18"/>
    </row>
  </sheetData>
  <mergeCells count="1">
    <mergeCell ref="A2:D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4"/>
  <sheetViews>
    <sheetView topLeftCell="A4" workbookViewId="0">
      <selection activeCell="G6" sqref="G6"/>
    </sheetView>
  </sheetViews>
  <sheetFormatPr defaultRowHeight="15"/>
  <cols>
    <col min="2" max="2" width="37.28515625" customWidth="1"/>
    <col min="3" max="3" width="19.7109375" customWidth="1"/>
    <col min="4" max="4" width="19.5703125" customWidth="1"/>
  </cols>
  <sheetData>
    <row r="2" spans="1:4" ht="65.25" customHeight="1">
      <c r="A2" s="64" t="s">
        <v>71</v>
      </c>
      <c r="B2" s="64"/>
      <c r="C2" s="64"/>
      <c r="D2" s="64"/>
    </row>
    <row r="4" spans="1:4" ht="63.75">
      <c r="A4" s="63" t="s">
        <v>3</v>
      </c>
      <c r="B4" s="63"/>
      <c r="C4" s="9" t="s">
        <v>284</v>
      </c>
      <c r="D4" s="9" t="s">
        <v>68</v>
      </c>
    </row>
    <row r="5" spans="1:4" ht="25.5">
      <c r="A5" s="9" t="s">
        <v>7</v>
      </c>
      <c r="B5" s="10" t="s">
        <v>69</v>
      </c>
      <c r="C5" s="10"/>
      <c r="D5" s="10"/>
    </row>
    <row r="6" spans="1:4" ht="63.75">
      <c r="A6" s="9" t="s">
        <v>9</v>
      </c>
      <c r="B6" s="10" t="s">
        <v>96</v>
      </c>
      <c r="C6" s="19"/>
      <c r="D6" s="19"/>
    </row>
    <row r="7" spans="1:4">
      <c r="A7" s="9"/>
      <c r="B7" s="6" t="s">
        <v>23</v>
      </c>
      <c r="C7" s="19"/>
      <c r="D7" s="19"/>
    </row>
    <row r="8" spans="1:4">
      <c r="A8" s="9"/>
      <c r="B8" s="6" t="s">
        <v>24</v>
      </c>
      <c r="C8" s="19"/>
      <c r="D8" s="19"/>
    </row>
    <row r="9" spans="1:4">
      <c r="A9" s="9"/>
      <c r="B9" s="6" t="s">
        <v>25</v>
      </c>
      <c r="C9" s="19"/>
      <c r="D9" s="19"/>
    </row>
    <row r="10" spans="1:4">
      <c r="A10" s="9"/>
      <c r="B10" s="6" t="s">
        <v>26</v>
      </c>
      <c r="C10" s="12">
        <f>1266865</f>
        <v>1266865</v>
      </c>
      <c r="D10" s="12">
        <v>240</v>
      </c>
    </row>
    <row r="11" spans="1:4">
      <c r="A11" s="9"/>
      <c r="B11" s="6" t="s">
        <v>27</v>
      </c>
      <c r="C11" s="12">
        <f>2064590</f>
        <v>2064590</v>
      </c>
      <c r="D11" s="12">
        <v>768</v>
      </c>
    </row>
    <row r="12" spans="1:4">
      <c r="A12" s="9"/>
      <c r="B12" s="6" t="s">
        <v>28</v>
      </c>
      <c r="C12" s="12">
        <v>2653192</v>
      </c>
      <c r="D12" s="12">
        <v>1410</v>
      </c>
    </row>
    <row r="13" spans="1:4">
      <c r="A13" s="9"/>
      <c r="B13" s="6" t="s">
        <v>29</v>
      </c>
      <c r="C13" s="12">
        <v>1311664</v>
      </c>
      <c r="D13" s="12">
        <v>420</v>
      </c>
    </row>
    <row r="14" spans="1:4">
      <c r="A14" s="9"/>
      <c r="B14" s="6" t="s">
        <v>30</v>
      </c>
      <c r="C14" s="12">
        <v>2147892</v>
      </c>
      <c r="D14" s="12">
        <v>960</v>
      </c>
    </row>
    <row r="15" spans="1:4">
      <c r="A15" s="9"/>
      <c r="B15" s="6" t="s">
        <v>31</v>
      </c>
      <c r="C15" s="12">
        <v>1152302</v>
      </c>
      <c r="D15" s="12">
        <v>504</v>
      </c>
    </row>
    <row r="16" spans="1:4">
      <c r="A16" s="9"/>
      <c r="B16" s="6" t="s">
        <v>32</v>
      </c>
      <c r="C16" s="12"/>
      <c r="D16" s="12"/>
    </row>
    <row r="17" spans="1:4">
      <c r="A17" s="9"/>
      <c r="B17" s="6" t="s">
        <v>33</v>
      </c>
      <c r="C17" s="12"/>
      <c r="D17" s="12"/>
    </row>
    <row r="18" spans="1:4">
      <c r="A18" s="9"/>
      <c r="B18" s="6" t="s">
        <v>34</v>
      </c>
      <c r="C18" s="12">
        <v>3378490</v>
      </c>
      <c r="D18" s="12">
        <v>910</v>
      </c>
    </row>
    <row r="19" spans="1:4">
      <c r="A19" s="9"/>
      <c r="B19" s="6" t="s">
        <v>35</v>
      </c>
      <c r="C19" s="12">
        <v>3935045.2</v>
      </c>
      <c r="D19" s="12">
        <v>802</v>
      </c>
    </row>
    <row r="20" spans="1:4" ht="38.25">
      <c r="A20" s="9" t="s">
        <v>11</v>
      </c>
      <c r="B20" s="10" t="s">
        <v>70</v>
      </c>
      <c r="C20" s="10"/>
      <c r="D20" s="10"/>
    </row>
    <row r="22" spans="1:4">
      <c r="A22" s="20" t="s">
        <v>98</v>
      </c>
    </row>
    <row r="24" spans="1:4">
      <c r="C24" s="24"/>
    </row>
  </sheetData>
  <mergeCells count="2">
    <mergeCell ref="A4:B4"/>
    <mergeCell ref="A2:D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14" sqref="A14"/>
    </sheetView>
  </sheetViews>
  <sheetFormatPr defaultRowHeight="15"/>
  <cols>
    <col min="2" max="2" width="35.7109375" customWidth="1"/>
    <col min="3" max="3" width="18.28515625" customWidth="1"/>
    <col min="4" max="4" width="17.140625" customWidth="1"/>
    <col min="5" max="5" width="15.28515625" customWidth="1"/>
  </cols>
  <sheetData>
    <row r="2" spans="1:5" ht="63" customHeight="1">
      <c r="A2" s="52" t="s">
        <v>97</v>
      </c>
      <c r="B2" s="69"/>
      <c r="C2" s="69"/>
      <c r="D2" s="69"/>
      <c r="E2" s="69"/>
    </row>
    <row r="4" spans="1:5" ht="140.25">
      <c r="A4" s="63" t="s">
        <v>3</v>
      </c>
      <c r="B4" s="63"/>
      <c r="C4" s="9" t="s">
        <v>72</v>
      </c>
      <c r="D4" s="9" t="s">
        <v>73</v>
      </c>
      <c r="E4" s="9" t="s">
        <v>74</v>
      </c>
    </row>
    <row r="5" spans="1:5" ht="25.5">
      <c r="A5" s="9" t="s">
        <v>7</v>
      </c>
      <c r="B5" s="10" t="s">
        <v>75</v>
      </c>
      <c r="C5" s="10"/>
      <c r="D5" s="10"/>
      <c r="E5" s="10"/>
    </row>
    <row r="6" spans="1:5">
      <c r="A6" s="10"/>
      <c r="B6" s="15" t="s">
        <v>76</v>
      </c>
      <c r="C6" s="19"/>
      <c r="D6" s="10">
        <v>0.35</v>
      </c>
      <c r="E6" s="10">
        <v>41</v>
      </c>
    </row>
    <row r="7" spans="1:5">
      <c r="A7" s="10"/>
      <c r="B7" s="15" t="s">
        <v>77</v>
      </c>
      <c r="C7" s="19"/>
      <c r="D7" s="10">
        <v>0.35</v>
      </c>
      <c r="E7" s="10">
        <v>41</v>
      </c>
    </row>
    <row r="8" spans="1:5">
      <c r="A8" s="10"/>
      <c r="B8" s="15" t="s">
        <v>78</v>
      </c>
      <c r="C8" s="19"/>
      <c r="D8" s="10"/>
      <c r="E8" s="10"/>
    </row>
    <row r="9" spans="1:5" ht="25.5">
      <c r="A9" s="9" t="s">
        <v>9</v>
      </c>
      <c r="B9" s="10" t="s">
        <v>79</v>
      </c>
      <c r="C9" s="19"/>
      <c r="D9" s="10"/>
      <c r="E9" s="10"/>
    </row>
    <row r="10" spans="1:5">
      <c r="A10" s="10"/>
      <c r="B10" s="15" t="s">
        <v>76</v>
      </c>
      <c r="C10" s="19"/>
      <c r="D10" s="10">
        <v>5.29</v>
      </c>
      <c r="E10" s="10">
        <v>550.66999999999996</v>
      </c>
    </row>
    <row r="11" spans="1:5">
      <c r="A11" s="10"/>
      <c r="B11" s="15" t="s">
        <v>77</v>
      </c>
      <c r="C11" s="19"/>
      <c r="D11" s="10">
        <v>1.82</v>
      </c>
      <c r="E11" s="10">
        <v>197</v>
      </c>
    </row>
    <row r="12" spans="1:5">
      <c r="A12" s="10"/>
      <c r="B12" s="15" t="s">
        <v>78</v>
      </c>
      <c r="C12" s="19"/>
      <c r="D12" s="10"/>
      <c r="E12" s="10"/>
    </row>
    <row r="14" spans="1:5">
      <c r="A14" s="20" t="s">
        <v>98</v>
      </c>
    </row>
  </sheetData>
  <mergeCells count="2">
    <mergeCell ref="A4:B4"/>
    <mergeCell ref="A2:E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O8" sqref="O8"/>
    </sheetView>
  </sheetViews>
  <sheetFormatPr defaultRowHeight="15"/>
  <cols>
    <col min="1" max="1" width="5" customWidth="1"/>
    <col min="2" max="2" width="11.42578125" customWidth="1"/>
    <col min="5" max="5" width="8.140625" customWidth="1"/>
    <col min="8" max="8" width="8.140625" customWidth="1"/>
    <col min="9" max="10" width="11.5703125" bestFit="1" customWidth="1"/>
    <col min="11" max="11" width="8.140625" customWidth="1"/>
  </cols>
  <sheetData>
    <row r="2" spans="1:11" ht="51" customHeight="1">
      <c r="A2" s="64" t="s">
        <v>285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63" t="s">
        <v>80</v>
      </c>
      <c r="B4" s="63"/>
      <c r="C4" s="63" t="s">
        <v>81</v>
      </c>
      <c r="D4" s="63"/>
      <c r="E4" s="63"/>
      <c r="F4" s="63" t="s">
        <v>82</v>
      </c>
      <c r="G4" s="63"/>
      <c r="H4" s="63"/>
      <c r="I4" s="63" t="s">
        <v>83</v>
      </c>
      <c r="J4" s="63"/>
      <c r="K4" s="63"/>
    </row>
    <row r="5" spans="1:11" ht="25.5">
      <c r="A5" s="63"/>
      <c r="B5" s="63"/>
      <c r="C5" s="9" t="s">
        <v>76</v>
      </c>
      <c r="D5" s="9" t="s">
        <v>77</v>
      </c>
      <c r="E5" s="9" t="s">
        <v>84</v>
      </c>
      <c r="F5" s="9" t="s">
        <v>76</v>
      </c>
      <c r="G5" s="9" t="s">
        <v>77</v>
      </c>
      <c r="H5" s="9" t="s">
        <v>84</v>
      </c>
      <c r="I5" s="9" t="s">
        <v>76</v>
      </c>
      <c r="J5" s="9" t="s">
        <v>77</v>
      </c>
      <c r="K5" s="9" t="s">
        <v>84</v>
      </c>
    </row>
    <row r="6" spans="1:11" ht="25.5">
      <c r="A6" s="9" t="s">
        <v>7</v>
      </c>
      <c r="B6" s="10" t="s">
        <v>85</v>
      </c>
      <c r="C6" s="21">
        <v>77</v>
      </c>
      <c r="D6" s="21">
        <v>2</v>
      </c>
      <c r="E6" s="21"/>
      <c r="F6" s="21">
        <v>1026</v>
      </c>
      <c r="G6" s="21">
        <v>60</v>
      </c>
      <c r="H6" s="21"/>
      <c r="I6" s="21">
        <v>233792</v>
      </c>
      <c r="J6" s="21">
        <v>31328.813559322036</v>
      </c>
      <c r="K6" s="10"/>
    </row>
    <row r="7" spans="1:11">
      <c r="A7" s="10"/>
      <c r="B7" s="15" t="s">
        <v>86</v>
      </c>
      <c r="C7" s="21"/>
      <c r="D7" s="21"/>
      <c r="E7" s="21"/>
      <c r="F7" s="21"/>
      <c r="G7" s="21"/>
      <c r="H7" s="21"/>
      <c r="I7" s="21"/>
      <c r="J7" s="22"/>
      <c r="K7" s="10"/>
    </row>
    <row r="8" spans="1:11" ht="45">
      <c r="A8" s="10"/>
      <c r="B8" s="23" t="s">
        <v>87</v>
      </c>
      <c r="C8" s="21">
        <v>72</v>
      </c>
      <c r="D8" s="21">
        <v>1</v>
      </c>
      <c r="E8" s="21"/>
      <c r="F8" s="21">
        <v>97</v>
      </c>
      <c r="G8" s="21">
        <v>30</v>
      </c>
      <c r="H8" s="21"/>
      <c r="I8" s="21">
        <v>39798</v>
      </c>
      <c r="J8" s="21">
        <v>550</v>
      </c>
      <c r="K8" s="10"/>
    </row>
    <row r="9" spans="1:11" ht="25.5">
      <c r="A9" s="9" t="s">
        <v>9</v>
      </c>
      <c r="B9" s="10" t="s">
        <v>88</v>
      </c>
      <c r="C9" s="21">
        <v>8</v>
      </c>
      <c r="D9" s="21">
        <v>2</v>
      </c>
      <c r="E9" s="21"/>
      <c r="F9" s="21">
        <v>533</v>
      </c>
      <c r="G9" s="21">
        <v>130</v>
      </c>
      <c r="H9" s="21"/>
      <c r="I9" s="21">
        <v>280570</v>
      </c>
      <c r="J9" s="21">
        <v>82513.559322033907</v>
      </c>
      <c r="K9" s="10"/>
    </row>
    <row r="10" spans="1:11">
      <c r="A10" s="10"/>
      <c r="B10" s="15" t="s">
        <v>86</v>
      </c>
      <c r="C10" s="21"/>
      <c r="D10" s="21"/>
      <c r="E10" s="21"/>
      <c r="F10" s="21"/>
      <c r="G10" s="21"/>
      <c r="H10" s="21"/>
      <c r="I10" s="21"/>
      <c r="J10" s="22"/>
      <c r="K10" s="10"/>
    </row>
    <row r="11" spans="1:11" ht="45">
      <c r="A11" s="10"/>
      <c r="B11" s="23" t="s">
        <v>89</v>
      </c>
      <c r="C11" s="21">
        <v>8</v>
      </c>
      <c r="D11" s="21">
        <v>2</v>
      </c>
      <c r="E11" s="21"/>
      <c r="F11" s="21">
        <v>533</v>
      </c>
      <c r="G11" s="21">
        <v>130</v>
      </c>
      <c r="H11" s="21"/>
      <c r="I11" s="21">
        <v>280570</v>
      </c>
      <c r="J11" s="21">
        <v>82514</v>
      </c>
      <c r="K11" s="10"/>
    </row>
    <row r="12" spans="1:11" ht="38.25">
      <c r="A12" s="9" t="s">
        <v>11</v>
      </c>
      <c r="B12" s="10" t="s">
        <v>90</v>
      </c>
      <c r="C12" s="21">
        <v>0</v>
      </c>
      <c r="D12" s="21">
        <v>0</v>
      </c>
      <c r="E12" s="21"/>
      <c r="F12" s="21">
        <v>0</v>
      </c>
      <c r="G12" s="21">
        <v>0</v>
      </c>
      <c r="H12" s="21"/>
      <c r="I12" s="21">
        <v>0</v>
      </c>
      <c r="J12" s="21">
        <v>0</v>
      </c>
      <c r="K12" s="10"/>
    </row>
    <row r="13" spans="1:11">
      <c r="A13" s="10"/>
      <c r="B13" s="15" t="s">
        <v>86</v>
      </c>
      <c r="C13" s="21"/>
      <c r="D13" s="21"/>
      <c r="E13" s="21"/>
      <c r="F13" s="21"/>
      <c r="G13" s="21"/>
      <c r="H13" s="21"/>
      <c r="I13" s="21"/>
      <c r="J13" s="21"/>
      <c r="K13" s="10"/>
    </row>
    <row r="14" spans="1:11" ht="51">
      <c r="A14" s="10"/>
      <c r="B14" s="15" t="s">
        <v>91</v>
      </c>
      <c r="C14" s="21"/>
      <c r="D14" s="21"/>
      <c r="E14" s="21"/>
      <c r="F14" s="21"/>
      <c r="G14" s="21"/>
      <c r="H14" s="21"/>
      <c r="I14" s="21"/>
      <c r="J14" s="21"/>
      <c r="K14" s="10"/>
    </row>
    <row r="15" spans="1:11" ht="38.25">
      <c r="A15" s="9" t="s">
        <v>16</v>
      </c>
      <c r="B15" s="10" t="s">
        <v>92</v>
      </c>
      <c r="C15" s="21">
        <v>0</v>
      </c>
      <c r="D15" s="21">
        <v>0</v>
      </c>
      <c r="E15" s="21"/>
      <c r="F15" s="21">
        <v>0</v>
      </c>
      <c r="G15" s="21">
        <v>0</v>
      </c>
      <c r="H15" s="21"/>
      <c r="I15" s="21">
        <v>0</v>
      </c>
      <c r="J15" s="21">
        <v>0</v>
      </c>
      <c r="K15" s="10"/>
    </row>
    <row r="16" spans="1:11">
      <c r="A16" s="10"/>
      <c r="B16" s="15" t="s">
        <v>86</v>
      </c>
      <c r="C16" s="10"/>
      <c r="D16" s="10"/>
      <c r="E16" s="10"/>
      <c r="F16" s="10"/>
      <c r="G16" s="10"/>
      <c r="H16" s="10"/>
      <c r="I16" s="10"/>
      <c r="J16" s="22"/>
      <c r="K16" s="10"/>
    </row>
    <row r="17" spans="1:11" ht="51">
      <c r="A17" s="10"/>
      <c r="B17" s="15" t="s">
        <v>91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5.5">
      <c r="A18" s="9" t="s">
        <v>18</v>
      </c>
      <c r="B18" s="10" t="s">
        <v>93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10"/>
      <c r="B19" s="15" t="s">
        <v>86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51">
      <c r="A20" s="10"/>
      <c r="B20" s="15" t="s">
        <v>91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5.5">
      <c r="A21" s="9" t="s">
        <v>20</v>
      </c>
      <c r="B21" s="10" t="s">
        <v>94</v>
      </c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5">
    <mergeCell ref="A4:B5"/>
    <mergeCell ref="C4:E4"/>
    <mergeCell ref="F4:H4"/>
    <mergeCell ref="I4:K4"/>
    <mergeCell ref="A2:K2"/>
  </mergeCells>
  <hyperlinks>
    <hyperlink ref="B8" location="Par2560" tooltip="Ссылка на текущий документ" display="Par2560"/>
    <hyperlink ref="B11" location="Par2561" tooltip="Ссылка на текущий документ" display="Par256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1"/>
  <sheetViews>
    <sheetView workbookViewId="0">
      <selection activeCell="M8" sqref="M8"/>
    </sheetView>
  </sheetViews>
  <sheetFormatPr defaultRowHeight="15"/>
  <cols>
    <col min="3" max="3" width="14.140625" customWidth="1"/>
  </cols>
  <sheetData>
    <row r="2" spans="2:9" ht="53.25" customHeight="1">
      <c r="B2" s="64" t="s">
        <v>286</v>
      </c>
      <c r="C2" s="64"/>
      <c r="D2" s="64"/>
      <c r="E2" s="64"/>
      <c r="F2" s="64"/>
      <c r="G2" s="64"/>
      <c r="H2" s="64"/>
      <c r="I2" s="64"/>
    </row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63" t="s">
        <v>80</v>
      </c>
      <c r="C4" s="63"/>
      <c r="D4" s="63" t="s">
        <v>95</v>
      </c>
      <c r="E4" s="63"/>
      <c r="F4" s="63"/>
      <c r="G4" s="63" t="s">
        <v>82</v>
      </c>
      <c r="H4" s="63"/>
      <c r="I4" s="63"/>
    </row>
    <row r="5" spans="2:9" ht="25.5">
      <c r="B5" s="63"/>
      <c r="C5" s="63"/>
      <c r="D5" s="9" t="s">
        <v>76</v>
      </c>
      <c r="E5" s="9" t="s">
        <v>77</v>
      </c>
      <c r="F5" s="9" t="s">
        <v>84</v>
      </c>
      <c r="G5" s="9" t="s">
        <v>76</v>
      </c>
      <c r="H5" s="9" t="s">
        <v>77</v>
      </c>
      <c r="I5" s="9" t="s">
        <v>84</v>
      </c>
    </row>
    <row r="6" spans="2:9" ht="25.5">
      <c r="B6" s="9" t="s">
        <v>7</v>
      </c>
      <c r="C6" s="10" t="s">
        <v>85</v>
      </c>
      <c r="D6" s="10">
        <v>309</v>
      </c>
      <c r="E6" s="10">
        <v>3</v>
      </c>
      <c r="F6" s="10"/>
      <c r="G6" s="10">
        <v>3786</v>
      </c>
      <c r="H6" s="10">
        <v>45</v>
      </c>
      <c r="I6" s="10"/>
    </row>
    <row r="7" spans="2:9">
      <c r="B7" s="10"/>
      <c r="C7" s="15" t="s">
        <v>86</v>
      </c>
      <c r="D7" s="10"/>
      <c r="E7" s="10"/>
      <c r="F7" s="10"/>
      <c r="G7" s="10"/>
      <c r="H7" s="10"/>
      <c r="I7" s="10"/>
    </row>
    <row r="8" spans="2:9" ht="30">
      <c r="B8" s="10"/>
      <c r="C8" s="23" t="s">
        <v>87</v>
      </c>
      <c r="D8" s="10">
        <v>152</v>
      </c>
      <c r="E8" s="10">
        <v>2</v>
      </c>
      <c r="F8" s="10"/>
      <c r="G8" s="10">
        <v>1746</v>
      </c>
      <c r="H8" s="10">
        <v>30</v>
      </c>
      <c r="I8" s="10"/>
    </row>
    <row r="9" spans="2:9" ht="25.5">
      <c r="B9" s="9" t="s">
        <v>9</v>
      </c>
      <c r="C9" s="10" t="s">
        <v>88</v>
      </c>
      <c r="D9" s="10">
        <v>61</v>
      </c>
      <c r="E9" s="10">
        <v>6</v>
      </c>
      <c r="F9" s="10"/>
      <c r="G9" s="10">
        <v>3036</v>
      </c>
      <c r="H9" s="10">
        <v>489</v>
      </c>
      <c r="I9" s="10"/>
    </row>
    <row r="10" spans="2:9">
      <c r="B10" s="10"/>
      <c r="C10" s="15" t="s">
        <v>86</v>
      </c>
      <c r="D10" s="10"/>
      <c r="E10" s="10"/>
      <c r="F10" s="10"/>
      <c r="G10" s="10"/>
      <c r="H10" s="10"/>
      <c r="I10" s="10"/>
    </row>
    <row r="11" spans="2:9" ht="45">
      <c r="B11" s="10"/>
      <c r="C11" s="23" t="s">
        <v>89</v>
      </c>
      <c r="D11" s="10">
        <v>55</v>
      </c>
      <c r="E11" s="10">
        <v>5</v>
      </c>
      <c r="F11" s="10"/>
      <c r="G11" s="10">
        <v>2588</v>
      </c>
      <c r="H11" s="10">
        <v>439</v>
      </c>
      <c r="I11" s="10"/>
    </row>
    <row r="12" spans="2:9" ht="25.5">
      <c r="B12" s="9" t="s">
        <v>11</v>
      </c>
      <c r="C12" s="10" t="s">
        <v>90</v>
      </c>
      <c r="D12" s="10">
        <v>2</v>
      </c>
      <c r="E12" s="10">
        <v>6</v>
      </c>
      <c r="F12" s="10"/>
      <c r="G12" s="10">
        <v>440</v>
      </c>
      <c r="H12" s="10">
        <v>1435</v>
      </c>
      <c r="I12" s="10"/>
    </row>
    <row r="13" spans="2:9">
      <c r="B13" s="10"/>
      <c r="C13" s="15" t="s">
        <v>86</v>
      </c>
      <c r="D13" s="10"/>
      <c r="E13" s="10"/>
      <c r="F13" s="10"/>
      <c r="G13" s="10"/>
      <c r="H13" s="10"/>
      <c r="I13" s="10"/>
    </row>
    <row r="14" spans="2:9" ht="38.25">
      <c r="B14" s="10"/>
      <c r="C14" s="15" t="s">
        <v>91</v>
      </c>
      <c r="D14" s="10">
        <v>0</v>
      </c>
      <c r="E14" s="10">
        <v>0</v>
      </c>
      <c r="F14" s="10"/>
      <c r="G14" s="10">
        <v>0</v>
      </c>
      <c r="H14" s="10">
        <v>0</v>
      </c>
      <c r="I14" s="10"/>
    </row>
    <row r="15" spans="2:9" ht="25.5">
      <c r="B15" s="9" t="s">
        <v>16</v>
      </c>
      <c r="C15" s="10" t="s">
        <v>92</v>
      </c>
      <c r="D15" s="10">
        <v>2</v>
      </c>
      <c r="E15" s="10">
        <v>0</v>
      </c>
      <c r="F15" s="10"/>
      <c r="G15" s="10">
        <v>1540</v>
      </c>
      <c r="H15" s="10">
        <v>0</v>
      </c>
      <c r="I15" s="10"/>
    </row>
    <row r="16" spans="2:9">
      <c r="B16" s="10"/>
      <c r="C16" s="15" t="s">
        <v>86</v>
      </c>
      <c r="D16" s="10"/>
      <c r="E16" s="10"/>
      <c r="F16" s="10"/>
      <c r="G16" s="10"/>
      <c r="H16" s="10"/>
      <c r="I16" s="10"/>
    </row>
    <row r="17" spans="2:9" ht="38.25">
      <c r="B17" s="10"/>
      <c r="C17" s="15" t="s">
        <v>91</v>
      </c>
      <c r="D17" s="10">
        <v>0</v>
      </c>
      <c r="E17" s="10">
        <v>0</v>
      </c>
      <c r="F17" s="10"/>
      <c r="G17" s="10">
        <v>0</v>
      </c>
      <c r="H17" s="10">
        <v>0</v>
      </c>
      <c r="I17" s="10"/>
    </row>
    <row r="18" spans="2:9" ht="25.5">
      <c r="B18" s="9" t="s">
        <v>18</v>
      </c>
      <c r="C18" s="10" t="s">
        <v>93</v>
      </c>
      <c r="D18" s="10"/>
      <c r="E18" s="10"/>
      <c r="F18" s="10"/>
      <c r="G18" s="10"/>
      <c r="H18" s="10"/>
      <c r="I18" s="10"/>
    </row>
    <row r="19" spans="2:9">
      <c r="B19" s="10"/>
      <c r="C19" s="15" t="s">
        <v>86</v>
      </c>
      <c r="D19" s="10"/>
      <c r="E19" s="10"/>
      <c r="F19" s="10"/>
      <c r="G19" s="10"/>
      <c r="H19" s="10"/>
      <c r="I19" s="10"/>
    </row>
    <row r="20" spans="2:9" ht="38.25">
      <c r="B20" s="10"/>
      <c r="C20" s="15" t="s">
        <v>91</v>
      </c>
      <c r="D20" s="10"/>
      <c r="E20" s="10"/>
      <c r="F20" s="10"/>
      <c r="G20" s="10"/>
      <c r="H20" s="10"/>
      <c r="I20" s="10"/>
    </row>
    <row r="21" spans="2:9" ht="25.5">
      <c r="B21" s="9" t="s">
        <v>20</v>
      </c>
      <c r="C21" s="10" t="s">
        <v>94</v>
      </c>
      <c r="D21" s="10"/>
      <c r="E21" s="10"/>
      <c r="F21" s="10"/>
      <c r="G21" s="10"/>
      <c r="H21" s="10"/>
      <c r="I21" s="10"/>
    </row>
  </sheetData>
  <mergeCells count="4">
    <mergeCell ref="B4:C5"/>
    <mergeCell ref="D4:F4"/>
    <mergeCell ref="G4:I4"/>
    <mergeCell ref="B2:I2"/>
  </mergeCells>
  <hyperlinks>
    <hyperlink ref="C8" location="Par2720" tooltip="Ссылка на текущий документ" display="Par2720"/>
    <hyperlink ref="C11" location="Par2721" tooltip="Ссылка на текущий документ" display="Par272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Прилож_2</vt:lpstr>
      <vt:lpstr>Прилож_3</vt:lpstr>
      <vt:lpstr>Прилож_4</vt:lpstr>
      <vt:lpstr>Прилож_5</vt:lpstr>
      <vt:lpstr>Прилож_6</vt:lpstr>
      <vt:lpstr>Прилож_7</vt:lpstr>
      <vt:lpstr>Прилож_8</vt:lpstr>
      <vt:lpstr>Прилож_9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KiselevaMA</dc:creator>
  <cp:lastModifiedBy>Пользователь Windows</cp:lastModifiedBy>
  <cp:lastPrinted>2015-10-27T07:48:23Z</cp:lastPrinted>
  <dcterms:created xsi:type="dcterms:W3CDTF">2015-10-26T03:13:01Z</dcterms:created>
  <dcterms:modified xsi:type="dcterms:W3CDTF">2018-04-02T01:38:07Z</dcterms:modified>
</cp:coreProperties>
</file>